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400" activeTab="0"/>
  </bookViews>
  <sheets>
    <sheet name="user worksheet" sheetId="1" r:id="rId1"/>
  </sheets>
  <definedNames>
    <definedName name="_xlnm.Print_Area" localSheetId="0">'user worksheet'!$A$1:$S$113</definedName>
  </definedNames>
  <calcPr fullCalcOnLoad="1"/>
</workbook>
</file>

<file path=xl/sharedStrings.xml><?xml version="1.0" encoding="utf-8"?>
<sst xmlns="http://schemas.openxmlformats.org/spreadsheetml/2006/main" count="193" uniqueCount="153">
  <si>
    <t>Hidden from view</t>
  </si>
  <si>
    <t>jrb3/18/05</t>
  </si>
  <si>
    <t xml:space="preserve">like both nursery and elementary (including kindergarten), </t>
  </si>
  <si>
    <t>or both elementary (including kindergarten) and secondary,</t>
  </si>
  <si>
    <t>or both nursery and secondary</t>
  </si>
  <si>
    <t>or if the same teacher teaches all of the levels</t>
  </si>
  <si>
    <t>Note: If zero, enter zero</t>
  </si>
  <si>
    <t>COUNT</t>
  </si>
  <si>
    <r>
      <t xml:space="preserve">How many </t>
    </r>
    <r>
      <rPr>
        <b/>
        <sz val="10"/>
        <rFont val="Arial"/>
        <family val="2"/>
      </rPr>
      <t>full-time</t>
    </r>
    <r>
      <rPr>
        <sz val="10"/>
        <rFont val="Arial"/>
        <family val="0"/>
      </rPr>
      <t xml:space="preserve"> teachers in your school (do NOT count aides or assistants)?</t>
    </r>
  </si>
  <si>
    <t>1a</t>
  </si>
  <si>
    <t>1a= # of  full-time FTE</t>
  </si>
  <si>
    <r>
      <t xml:space="preserve">How many </t>
    </r>
    <r>
      <rPr>
        <b/>
        <sz val="10"/>
        <rFont val="Arial"/>
        <family val="2"/>
      </rPr>
      <t>part-time</t>
    </r>
    <r>
      <rPr>
        <sz val="10"/>
        <rFont val="Arial"/>
        <family val="0"/>
      </rPr>
      <t xml:space="preserve"> teachers in the school (do NOT count aides or assistants)?</t>
    </r>
  </si>
  <si>
    <t>1b</t>
  </si>
  <si>
    <t xml:space="preserve">If you reported part-time teachers, </t>
  </si>
  <si>
    <t>(if 1b&gt;0, 1c cannot be blank)</t>
  </si>
  <si>
    <r>
      <t xml:space="preserve">how many </t>
    </r>
    <r>
      <rPr>
        <b/>
        <sz val="10"/>
        <rFont val="Arial"/>
        <family val="2"/>
      </rPr>
      <t>combined total</t>
    </r>
    <r>
      <rPr>
        <sz val="10"/>
        <rFont val="Arial"/>
        <family val="0"/>
      </rPr>
      <t xml:space="preserve"> hours worked per week by all of the </t>
    </r>
    <r>
      <rPr>
        <b/>
        <sz val="10"/>
        <rFont val="Arial"/>
        <family val="2"/>
      </rPr>
      <t>part-time</t>
    </r>
    <r>
      <rPr>
        <sz val="10"/>
        <rFont val="Arial"/>
        <family val="0"/>
      </rPr>
      <t xml:space="preserve"> teachers?</t>
    </r>
  </si>
  <si>
    <t>1c</t>
  </si>
  <si>
    <t>for 1d</t>
  </si>
  <si>
    <t>CHOOSE</t>
  </si>
  <si>
    <t xml:space="preserve">If you reported enrollments for ONLY one level, like only nursery, or only secondary, </t>
  </si>
  <si>
    <t>calculate:</t>
  </si>
  <si>
    <t>1c/37.5= # of part-time FTE</t>
  </si>
  <si>
    <t>or only elementary(includes kindergarten),</t>
  </si>
  <si>
    <t>use the number in this box to report your FTE</t>
  </si>
  <si>
    <t>calculate 1a + calculated part-time fte</t>
  </si>
  <si>
    <t>otherwise go to the next section.</t>
  </si>
  <si>
    <t>(if there is only one level, they only are asked 1a to 1c)</t>
  </si>
  <si>
    <t xml:space="preserve">If you reported enrollments for MORE than one of these levels: </t>
  </si>
  <si>
    <t xml:space="preserve">nursery, elementary (jncludes kindergarten), or secondary, </t>
  </si>
  <si>
    <t>answer these questions:</t>
  </si>
  <si>
    <r>
      <t xml:space="preserve">How many of the </t>
    </r>
    <r>
      <rPr>
        <b/>
        <sz val="10"/>
        <rFont val="Arial"/>
        <family val="2"/>
      </rPr>
      <t>full</t>
    </r>
    <r>
      <rPr>
        <sz val="10"/>
        <rFont val="Arial"/>
        <family val="0"/>
      </rPr>
      <t xml:space="preserve">-time teachers teach </t>
    </r>
  </si>
  <si>
    <t>(show only if 1a&gt;0)</t>
  </si>
  <si>
    <r>
      <t>only</t>
    </r>
    <r>
      <rPr>
        <sz val="10"/>
        <rFont val="Arial"/>
        <family val="0"/>
      </rPr>
      <t xml:space="preserve"> nursery pupils</t>
    </r>
  </si>
  <si>
    <t>2a</t>
  </si>
  <si>
    <r>
      <t>only</t>
    </r>
    <r>
      <rPr>
        <sz val="10"/>
        <rFont val="Arial"/>
        <family val="0"/>
      </rPr>
      <t xml:space="preserve"> elementary (includes kindergarten) pupils</t>
    </r>
  </si>
  <si>
    <t>2b</t>
  </si>
  <si>
    <r>
      <t>only</t>
    </r>
    <r>
      <rPr>
        <sz val="10"/>
        <rFont val="Arial"/>
        <family val="0"/>
      </rPr>
      <t xml:space="preserve"> secondary pupils</t>
    </r>
  </si>
  <si>
    <t>2c</t>
  </si>
  <si>
    <r>
      <t xml:space="preserve">How many of the </t>
    </r>
    <r>
      <rPr>
        <b/>
        <sz val="10"/>
        <rFont val="Arial"/>
        <family val="2"/>
      </rPr>
      <t>part</t>
    </r>
    <r>
      <rPr>
        <sz val="10"/>
        <rFont val="Arial"/>
        <family val="0"/>
      </rPr>
      <t>-</t>
    </r>
    <r>
      <rPr>
        <b/>
        <sz val="10"/>
        <rFont val="Arial"/>
        <family val="2"/>
      </rPr>
      <t>time</t>
    </r>
    <r>
      <rPr>
        <sz val="10"/>
        <rFont val="Arial"/>
        <family val="0"/>
      </rPr>
      <t xml:space="preserve"> teachers teach </t>
    </r>
  </si>
  <si>
    <t>(show only if 1b&gt;0)</t>
  </si>
  <si>
    <t>3a</t>
  </si>
  <si>
    <t>3b</t>
  </si>
  <si>
    <t>3c</t>
  </si>
  <si>
    <t>note: if no shared full-time teachers, (2a+2b+2c) = 1a</t>
  </si>
  <si>
    <t>note: if no shared part-time teachers (3a+3b+3c) = 1b</t>
  </si>
  <si>
    <r>
      <t>How many of the</t>
    </r>
    <r>
      <rPr>
        <b/>
        <sz val="10"/>
        <rFont val="Arial"/>
        <family val="2"/>
      </rPr>
      <t xml:space="preserve"> full-time</t>
    </r>
    <r>
      <rPr>
        <sz val="10"/>
        <rFont val="Arial"/>
        <family val="0"/>
      </rPr>
      <t xml:space="preserve"> teachers teach</t>
    </r>
  </si>
  <si>
    <r>
      <t>both</t>
    </r>
    <r>
      <rPr>
        <sz val="10"/>
        <rFont val="Arial"/>
        <family val="0"/>
      </rPr>
      <t xml:space="preserve"> elementary (includes kindergarten) pupils and secondary pupils</t>
    </r>
  </si>
  <si>
    <t>4a</t>
  </si>
  <si>
    <r>
      <t>both</t>
    </r>
    <r>
      <rPr>
        <sz val="10"/>
        <rFont val="Arial"/>
        <family val="0"/>
      </rPr>
      <t xml:space="preserve"> nursery pupils and elementary (includes kindergarten) pupils</t>
    </r>
  </si>
  <si>
    <t>4b</t>
  </si>
  <si>
    <r>
      <t>both</t>
    </r>
    <r>
      <rPr>
        <sz val="10"/>
        <rFont val="Arial"/>
        <family val="0"/>
      </rPr>
      <t xml:space="preserve"> nursery pupils and secondary pupils</t>
    </r>
  </si>
  <si>
    <t>4c</t>
  </si>
  <si>
    <r>
      <t xml:space="preserve">How many of the </t>
    </r>
    <r>
      <rPr>
        <b/>
        <sz val="10"/>
        <rFont val="Arial"/>
        <family val="2"/>
      </rPr>
      <t>part-time</t>
    </r>
    <r>
      <rPr>
        <sz val="10"/>
        <rFont val="Arial"/>
        <family val="0"/>
      </rPr>
      <t xml:space="preserve"> teachers teach</t>
    </r>
  </si>
  <si>
    <t>5a</t>
  </si>
  <si>
    <t>5b</t>
  </si>
  <si>
    <t>5c</t>
  </si>
  <si>
    <t>note: if 4 a,b,c and 5 a,b, c all equal  to zero, then compute fte for each level now</t>
  </si>
  <si>
    <t>How many PUPILS did you report as enrolled at each of these levels</t>
  </si>
  <si>
    <t>get ratio from enrollment</t>
  </si>
  <si>
    <t>nursery</t>
  </si>
  <si>
    <t>Elem/(Elem + Secon)</t>
  </si>
  <si>
    <t>elementary (includes kindergarten)</t>
  </si>
  <si>
    <t>Nurs/(Nurs + Elem)</t>
  </si>
  <si>
    <t>secondary</t>
  </si>
  <si>
    <t>Nurs/(Nurs + Secon)</t>
  </si>
  <si>
    <t>TRANSFER</t>
  </si>
  <si>
    <t>Use the numbers in these boxes to report the FTE for the designated levels:</t>
  </si>
  <si>
    <t xml:space="preserve">Nursery/Preschool </t>
  </si>
  <si>
    <t>K to 8th grade elementary &amp; elem ungr</t>
  </si>
  <si>
    <t>7th secondary to 12th &amp; secondary ungr</t>
  </si>
  <si>
    <t>(note: need separate worksheet for schools with this)</t>
  </si>
  <si>
    <t>FTE Calculations</t>
  </si>
  <si>
    <r>
      <t xml:space="preserve">if </t>
    </r>
    <r>
      <rPr>
        <b/>
        <sz val="10"/>
        <rFont val="Arial"/>
        <family val="2"/>
      </rPr>
      <t>no</t>
    </r>
    <r>
      <rPr>
        <sz val="10"/>
        <rFont val="Arial"/>
        <family val="0"/>
      </rPr>
      <t xml:space="preserve"> shared teachers</t>
    </r>
  </si>
  <si>
    <t xml:space="preserve">part-time  </t>
  </si>
  <si>
    <t>plus full-time</t>
  </si>
  <si>
    <t>equals fte for level</t>
  </si>
  <si>
    <t>(3a/1b) X 1d</t>
  </si>
  <si>
    <t>+2a</t>
  </si>
  <si>
    <t>if shared teachers</t>
  </si>
  <si>
    <t>elem</t>
  </si>
  <si>
    <t>(3b/1b) X 1d</t>
  </si>
  <si>
    <t>+2b</t>
  </si>
  <si>
    <t>note: (2a+2b+2c) + (4a+4b+4c) should equal 1a</t>
  </si>
  <si>
    <t>secon</t>
  </si>
  <si>
    <t>(3c/1b) X 1d</t>
  </si>
  <si>
    <t>+2c</t>
  </si>
  <si>
    <t>note: (3a+3b+3c) + (5a+5b+5c) should equal 1b</t>
  </si>
  <si>
    <t xml:space="preserve">shared </t>
  </si>
  <si>
    <t xml:space="preserve">full-time </t>
  </si>
  <si>
    <t xml:space="preserve">enrollment ratio </t>
  </si>
  <si>
    <t>shared elementary and secondary</t>
  </si>
  <si>
    <t xml:space="preserve">4a X enrollment ratio = teachers for elem </t>
  </si>
  <si>
    <t>6a</t>
  </si>
  <si>
    <t>4a - teachers for elem = teachers for secondary</t>
  </si>
  <si>
    <t>6b</t>
  </si>
  <si>
    <t>shared nursery and elementary</t>
  </si>
  <si>
    <t>4b X enrollment ratio = teachers for nursery</t>
  </si>
  <si>
    <t>6c</t>
  </si>
  <si>
    <t>4b - teachers for nursery = teachers for elementary</t>
  </si>
  <si>
    <t>6d</t>
  </si>
  <si>
    <t>shared nursery and secondary</t>
  </si>
  <si>
    <t>4c X enrollment ratio = teachers for nursery</t>
  </si>
  <si>
    <t>6e</t>
  </si>
  <si>
    <t>4c - teachers for nursery = teachers for secondary</t>
  </si>
  <si>
    <t>6f</t>
  </si>
  <si>
    <t xml:space="preserve">note: if there are no shared part-time, stop here, and compute fte for each level from sum </t>
  </si>
  <si>
    <t>shared</t>
  </si>
  <si>
    <t>part-time</t>
  </si>
  <si>
    <t xml:space="preserve">5a X enrollment ratio =  teachers for elem  </t>
  </si>
  <si>
    <t>divided by 1 b; X 1d</t>
  </si>
  <si>
    <t>7a</t>
  </si>
  <si>
    <t>5a - teachers for elem = teachers for secondary</t>
  </si>
  <si>
    <t>7b</t>
  </si>
  <si>
    <t>5b X enrollment ratio = teachers for nursery</t>
  </si>
  <si>
    <t>7c</t>
  </si>
  <si>
    <t>5b - teachers for nursery = teachers for elementary</t>
  </si>
  <si>
    <t>7d</t>
  </si>
  <si>
    <t>5c X enrollment ratio = teachers for nursery</t>
  </si>
  <si>
    <t>7e</t>
  </si>
  <si>
    <t>5c - teachers for nursery = teachers for secondary</t>
  </si>
  <si>
    <t>7f</t>
  </si>
  <si>
    <t>then take sums for each level as follows:</t>
  </si>
  <si>
    <t xml:space="preserve">unshared  </t>
  </si>
  <si>
    <t>unshared</t>
  </si>
  <si>
    <t>shared full-time</t>
  </si>
  <si>
    <t>shared part-time</t>
  </si>
  <si>
    <t>Nursery</t>
  </si>
  <si>
    <t>(3a/1b)x1d</t>
  </si>
  <si>
    <t>Elementary</t>
  </si>
  <si>
    <t>(3b/1b)x1d</t>
  </si>
  <si>
    <t>Secondary</t>
  </si>
  <si>
    <t>(3c/1b)x1d</t>
  </si>
  <si>
    <t>note: sum of nursery, elem and secondary levels should equal 1a +1d</t>
  </si>
  <si>
    <t>and enter on summary page:</t>
  </si>
  <si>
    <r>
      <t xml:space="preserve">if there is </t>
    </r>
    <r>
      <rPr>
        <b/>
        <i/>
        <sz val="10"/>
        <rFont val="Arial"/>
        <family val="2"/>
      </rPr>
      <t>more</t>
    </r>
    <r>
      <rPr>
        <i/>
        <sz val="10"/>
        <rFont val="Arial"/>
        <family val="2"/>
      </rPr>
      <t xml:space="preserve"> than one level of enrollments reported</t>
    </r>
  </si>
  <si>
    <r>
      <t>Full-Time Equivalent Teachers (</t>
    </r>
    <r>
      <rPr>
        <i/>
        <sz val="10"/>
        <rFont val="Arial"/>
        <family val="2"/>
      </rPr>
      <t>display those applicable)</t>
    </r>
  </si>
  <si>
    <t>but only a few schools showed both nursery and licensed spec ed preschool</t>
  </si>
  <si>
    <t xml:space="preserve">and only one school showed nursery, licensed spec ed preschool, as welll as </t>
  </si>
  <si>
    <t>elementary and secondary</t>
  </si>
  <si>
    <t>Licensed Spec Ed Preschool</t>
  </si>
  <si>
    <t>On the Licensed Special Ed Preschool worksheet, the following are the possible shared levels"</t>
  </si>
  <si>
    <t>Licensed Special Ed Preschool and Nursery</t>
  </si>
  <si>
    <t>Licensed Special Ed Preschool and Elementary</t>
  </si>
  <si>
    <t>Licensed Special Ed Preschool and Secondary</t>
  </si>
  <si>
    <t>Elementary and Secondary</t>
  </si>
  <si>
    <t>Nursery and Elementary</t>
  </si>
  <si>
    <t>Nursery and Secondary</t>
  </si>
  <si>
    <t>this one might pertain to only a few schools, the others might pertain to only one school</t>
  </si>
  <si>
    <t>(same as on above worksheet)</t>
  </si>
  <si>
    <t>FTE Teachers Section Worksheet</t>
  </si>
  <si>
    <t xml:space="preserve">Use this worksheet to automatically calculate full-time equivalent teachers if you have part-time teachers </t>
  </si>
  <si>
    <r>
      <t>or</t>
    </r>
    <r>
      <rPr>
        <sz val="10"/>
        <rFont val="Arial"/>
        <family val="0"/>
      </rPr>
      <t xml:space="preserve"> if you have teachers that teach more than one level</t>
    </r>
  </si>
  <si>
    <t>(do not print, enter numbers below in boxes indicated)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</si>
</sst>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 horizontal="right"/>
    </xf>
    <xf numFmtId="0" fontId="3" fillId="33" borderId="0" xfId="0" applyFont="1" applyFill="1" applyAlignment="1">
      <alignment/>
    </xf>
    <xf numFmtId="164" fontId="0" fillId="33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3" fillId="35" borderId="0" xfId="0" applyFont="1" applyFill="1" applyAlignment="1">
      <alignment/>
    </xf>
    <xf numFmtId="0" fontId="3" fillId="0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3" fillId="0" borderId="0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7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0" xfId="0" applyFont="1" applyFill="1" applyAlignment="1" quotePrefix="1">
      <alignment/>
    </xf>
    <xf numFmtId="0" fontId="0" fillId="36" borderId="0" xfId="0" applyFill="1" applyAlignment="1" quotePrefix="1">
      <alignment/>
    </xf>
    <xf numFmtId="164" fontId="0" fillId="0" borderId="10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tabSelected="1" zoomScaleSheetLayoutView="100" zoomScalePageLayoutView="0" workbookViewId="0" topLeftCell="A1">
      <selection activeCell="J16" sqref="J16"/>
    </sheetView>
  </sheetViews>
  <sheetFormatPr defaultColWidth="9.140625" defaultRowHeight="12.75"/>
  <cols>
    <col min="1" max="1" width="11.28125" style="3" customWidth="1"/>
    <col min="2" max="2" width="8.7109375" style="3" customWidth="1"/>
    <col min="3" max="3" width="11.57421875" style="3" customWidth="1"/>
    <col min="4" max="4" width="12.140625" style="3" customWidth="1"/>
    <col min="5" max="5" width="9.8515625" style="3" customWidth="1"/>
    <col min="6" max="6" width="3.00390625" style="3" bestFit="1" customWidth="1"/>
    <col min="7" max="8" width="9.140625" style="3" customWidth="1"/>
    <col min="9" max="9" width="21.28125" style="3" customWidth="1"/>
    <col min="10" max="10" width="8.00390625" style="3" customWidth="1"/>
    <col min="11" max="11" width="5.421875" style="3" customWidth="1"/>
    <col min="12" max="13" width="4.00390625" style="2" hidden="1" customWidth="1"/>
    <col min="14" max="14" width="10.28125" style="2" hidden="1" customWidth="1"/>
    <col min="15" max="16" width="0" style="2" hidden="1" customWidth="1"/>
    <col min="17" max="17" width="0" style="3" hidden="1" customWidth="1"/>
    <col min="18" max="18" width="9.140625" style="3" customWidth="1"/>
    <col min="19" max="19" width="10.7109375" style="3" customWidth="1"/>
    <col min="20" max="16384" width="9.140625" style="3" customWidth="1"/>
  </cols>
  <sheetData>
    <row r="1" spans="1:15" ht="12.75">
      <c r="A1" s="17" t="s">
        <v>149</v>
      </c>
      <c r="E1" s="10" t="s">
        <v>152</v>
      </c>
      <c r="G1" s="27"/>
      <c r="L1" s="1" t="s">
        <v>0</v>
      </c>
      <c r="N1" s="1"/>
      <c r="O1" s="2" t="s">
        <v>1</v>
      </c>
    </row>
    <row r="2" ht="12.75">
      <c r="B2" s="3" t="s">
        <v>150</v>
      </c>
    </row>
    <row r="3" ht="12.75">
      <c r="C3" s="10" t="s">
        <v>151</v>
      </c>
    </row>
    <row r="4" ht="12.75">
      <c r="D4" s="3" t="s">
        <v>2</v>
      </c>
    </row>
    <row r="5" ht="12.75">
      <c r="D5" s="3" t="s">
        <v>3</v>
      </c>
    </row>
    <row r="6" ht="12.75">
      <c r="D6" s="3" t="s">
        <v>4</v>
      </c>
    </row>
    <row r="7" ht="12.75">
      <c r="D7" s="3" t="s">
        <v>5</v>
      </c>
    </row>
    <row r="9" ht="12.75">
      <c r="C9" s="10" t="s">
        <v>6</v>
      </c>
    </row>
    <row r="11" spans="1:14" ht="12.75">
      <c r="A11" s="17" t="s">
        <v>7</v>
      </c>
      <c r="B11" s="16" t="s">
        <v>8</v>
      </c>
      <c r="C11" s="16"/>
      <c r="D11" s="16"/>
      <c r="E11" s="16"/>
      <c r="F11" s="16"/>
      <c r="G11" s="16"/>
      <c r="H11" s="16"/>
      <c r="I11" s="16"/>
      <c r="J11" s="26"/>
      <c r="L11" s="4" t="s">
        <v>9</v>
      </c>
      <c r="N11" s="2" t="s">
        <v>10</v>
      </c>
    </row>
    <row r="12" spans="2:12" ht="12.75">
      <c r="B12" s="16" t="s">
        <v>11</v>
      </c>
      <c r="C12" s="16"/>
      <c r="D12" s="16"/>
      <c r="E12" s="16"/>
      <c r="F12" s="16"/>
      <c r="G12" s="16"/>
      <c r="H12" s="16"/>
      <c r="I12" s="16"/>
      <c r="J12" s="26"/>
      <c r="L12" s="4" t="s">
        <v>12</v>
      </c>
    </row>
    <row r="13" spans="2:14" ht="12.75">
      <c r="B13" s="16" t="s">
        <v>13</v>
      </c>
      <c r="C13" s="16"/>
      <c r="D13" s="16"/>
      <c r="E13" s="16"/>
      <c r="F13" s="16"/>
      <c r="G13" s="16"/>
      <c r="H13" s="16"/>
      <c r="I13" s="16"/>
      <c r="N13" s="5" t="s">
        <v>14</v>
      </c>
    </row>
    <row r="14" spans="3:12" ht="12.75">
      <c r="C14" s="3" t="s">
        <v>15</v>
      </c>
      <c r="J14" s="26"/>
      <c r="L14" s="4" t="s">
        <v>16</v>
      </c>
    </row>
    <row r="15" spans="12:14" ht="12.75">
      <c r="L15" s="2" t="s">
        <v>17</v>
      </c>
      <c r="N15" s="6">
        <f>J14/37.5</f>
        <v>0</v>
      </c>
    </row>
    <row r="16" spans="1:14" ht="12.75">
      <c r="A16" s="17" t="s">
        <v>18</v>
      </c>
      <c r="B16" s="3" t="s">
        <v>19</v>
      </c>
      <c r="L16" s="2" t="s">
        <v>20</v>
      </c>
      <c r="N16" s="2" t="s">
        <v>21</v>
      </c>
    </row>
    <row r="17" ht="12.75">
      <c r="C17" s="3" t="s">
        <v>22</v>
      </c>
    </row>
    <row r="18" spans="4:12" ht="12.75">
      <c r="D18" s="30" t="s">
        <v>23</v>
      </c>
      <c r="I18" s="7">
        <f>J11+(J14/37.5)</f>
        <v>0</v>
      </c>
      <c r="L18" s="2" t="s">
        <v>24</v>
      </c>
    </row>
    <row r="19" ht="12.75">
      <c r="D19" s="3" t="s">
        <v>25</v>
      </c>
    </row>
    <row r="20" ht="12.75">
      <c r="L20" s="5" t="s">
        <v>26</v>
      </c>
    </row>
    <row r="21" spans="2:13" ht="12.75">
      <c r="B21" s="3" t="s">
        <v>27</v>
      </c>
      <c r="M21" s="8"/>
    </row>
    <row r="22" ht="12.75">
      <c r="C22" s="3" t="s">
        <v>28</v>
      </c>
    </row>
    <row r="23" ht="12.75">
      <c r="C23" s="3" t="s">
        <v>29</v>
      </c>
    </row>
    <row r="24" ht="12.75">
      <c r="L24" s="5" t="s">
        <v>134</v>
      </c>
    </row>
    <row r="25" spans="1:12" ht="12.75">
      <c r="A25" s="17" t="s">
        <v>7</v>
      </c>
      <c r="B25" s="3">
        <v>1</v>
      </c>
      <c r="C25" s="16" t="s">
        <v>30</v>
      </c>
      <c r="D25" s="16"/>
      <c r="E25" s="16"/>
      <c r="F25" s="16"/>
      <c r="G25" s="16"/>
      <c r="H25" s="16"/>
      <c r="L25" s="5" t="s">
        <v>31</v>
      </c>
    </row>
    <row r="26" spans="3:12" ht="12.75">
      <c r="C26" s="16"/>
      <c r="D26" s="28" t="s">
        <v>32</v>
      </c>
      <c r="E26" s="16"/>
      <c r="F26" s="16"/>
      <c r="G26" s="16"/>
      <c r="H26" s="16"/>
      <c r="J26" s="29"/>
      <c r="L26" s="2" t="s">
        <v>33</v>
      </c>
    </row>
    <row r="27" spans="3:12" ht="12.75">
      <c r="C27" s="16"/>
      <c r="D27" s="28" t="s">
        <v>34</v>
      </c>
      <c r="E27" s="16"/>
      <c r="F27" s="16"/>
      <c r="G27" s="16"/>
      <c r="H27" s="16"/>
      <c r="J27" s="29"/>
      <c r="L27" s="2" t="s">
        <v>35</v>
      </c>
    </row>
    <row r="28" spans="3:12" ht="12.75">
      <c r="C28" s="16"/>
      <c r="D28" s="28" t="s">
        <v>36</v>
      </c>
      <c r="E28" s="16"/>
      <c r="F28" s="16"/>
      <c r="G28" s="16"/>
      <c r="H28" s="16"/>
      <c r="J28" s="29"/>
      <c r="L28" s="2" t="s">
        <v>37</v>
      </c>
    </row>
    <row r="30" spans="2:12" ht="12.75">
      <c r="B30" s="3">
        <v>2</v>
      </c>
      <c r="C30" s="16" t="s">
        <v>38</v>
      </c>
      <c r="D30" s="16"/>
      <c r="E30" s="16"/>
      <c r="F30" s="16"/>
      <c r="G30" s="16"/>
      <c r="H30" s="16"/>
      <c r="L30" s="5" t="s">
        <v>39</v>
      </c>
    </row>
    <row r="31" spans="3:16" s="10" customFormat="1" ht="12.75">
      <c r="C31" s="16"/>
      <c r="D31" s="28" t="s">
        <v>32</v>
      </c>
      <c r="E31" s="16"/>
      <c r="F31" s="16"/>
      <c r="G31" s="16"/>
      <c r="H31" s="16"/>
      <c r="J31" s="29"/>
      <c r="K31" s="12"/>
      <c r="L31" s="2" t="s">
        <v>40</v>
      </c>
      <c r="M31" s="5"/>
      <c r="N31" s="5"/>
      <c r="O31" s="5"/>
      <c r="P31" s="5"/>
    </row>
    <row r="32" spans="3:12" ht="12.75">
      <c r="C32" s="16"/>
      <c r="D32" s="28" t="s">
        <v>34</v>
      </c>
      <c r="E32" s="16"/>
      <c r="F32" s="16"/>
      <c r="G32" s="16"/>
      <c r="H32" s="16"/>
      <c r="J32" s="29"/>
      <c r="K32" s="16"/>
      <c r="L32" s="2" t="s">
        <v>41</v>
      </c>
    </row>
    <row r="33" spans="3:12" ht="12.75">
      <c r="C33" s="16"/>
      <c r="D33" s="28" t="s">
        <v>36</v>
      </c>
      <c r="E33" s="16"/>
      <c r="F33" s="16"/>
      <c r="G33" s="16"/>
      <c r="H33" s="16"/>
      <c r="J33" s="29"/>
      <c r="K33" s="16"/>
      <c r="L33" s="2" t="s">
        <v>42</v>
      </c>
    </row>
    <row r="34" ht="12.75">
      <c r="L34" s="5" t="s">
        <v>43</v>
      </c>
    </row>
    <row r="35" ht="12.75">
      <c r="L35" s="5" t="s">
        <v>44</v>
      </c>
    </row>
    <row r="36" spans="2:9" ht="12.75">
      <c r="B36" s="10">
        <v>3</v>
      </c>
      <c r="C36" s="16" t="s">
        <v>45</v>
      </c>
      <c r="D36" s="16"/>
      <c r="E36" s="16"/>
      <c r="F36" s="16"/>
      <c r="G36" s="16"/>
      <c r="H36" s="16"/>
      <c r="I36" s="16"/>
    </row>
    <row r="37" spans="3:20" ht="12.75">
      <c r="C37" s="16"/>
      <c r="D37" s="28" t="s">
        <v>46</v>
      </c>
      <c r="E37" s="16"/>
      <c r="F37" s="16"/>
      <c r="G37" s="16"/>
      <c r="H37" s="16"/>
      <c r="I37" s="16"/>
      <c r="J37" s="26"/>
      <c r="L37" s="2" t="s">
        <v>47</v>
      </c>
      <c r="P37" s="11"/>
      <c r="R37" s="10"/>
      <c r="S37" s="10"/>
      <c r="T37" s="12"/>
    </row>
    <row r="38" spans="3:16" ht="12.75">
      <c r="C38" s="16"/>
      <c r="D38" s="28" t="s">
        <v>48</v>
      </c>
      <c r="E38" s="16"/>
      <c r="F38" s="16"/>
      <c r="G38" s="16"/>
      <c r="H38" s="16"/>
      <c r="I38" s="16"/>
      <c r="J38" s="26"/>
      <c r="L38" s="2" t="s">
        <v>49</v>
      </c>
      <c r="P38" s="11"/>
    </row>
    <row r="39" spans="3:16" ht="12.75">
      <c r="C39" s="16"/>
      <c r="D39" s="28" t="s">
        <v>50</v>
      </c>
      <c r="E39" s="16"/>
      <c r="F39" s="16"/>
      <c r="G39" s="16"/>
      <c r="H39" s="16"/>
      <c r="I39" s="16"/>
      <c r="J39" s="26"/>
      <c r="L39" s="2" t="s">
        <v>51</v>
      </c>
      <c r="P39" s="11"/>
    </row>
    <row r="41" spans="2:9" ht="12.75">
      <c r="B41" s="3">
        <v>4</v>
      </c>
      <c r="C41" s="16" t="s">
        <v>52</v>
      </c>
      <c r="D41" s="16"/>
      <c r="E41" s="16"/>
      <c r="F41" s="16"/>
      <c r="G41" s="16"/>
      <c r="H41" s="16"/>
      <c r="I41" s="16"/>
    </row>
    <row r="42" spans="3:16" s="10" customFormat="1" ht="12.75">
      <c r="C42" s="16"/>
      <c r="D42" s="28" t="s">
        <v>46</v>
      </c>
      <c r="E42" s="16"/>
      <c r="F42" s="16"/>
      <c r="G42" s="16"/>
      <c r="H42" s="16"/>
      <c r="I42" s="16"/>
      <c r="J42" s="26"/>
      <c r="L42" s="2" t="s">
        <v>53</v>
      </c>
      <c r="M42" s="5"/>
      <c r="N42" s="5"/>
      <c r="O42" s="5"/>
      <c r="P42" s="5"/>
    </row>
    <row r="43" spans="3:16" s="10" customFormat="1" ht="12.75">
      <c r="C43" s="16"/>
      <c r="D43" s="28" t="s">
        <v>48</v>
      </c>
      <c r="E43" s="16"/>
      <c r="F43" s="16"/>
      <c r="G43" s="16"/>
      <c r="H43" s="16"/>
      <c r="I43" s="16"/>
      <c r="J43" s="26"/>
      <c r="L43" s="2" t="s">
        <v>54</v>
      </c>
      <c r="M43" s="5"/>
      <c r="N43" s="5"/>
      <c r="O43" s="5"/>
      <c r="P43" s="5"/>
    </row>
    <row r="44" spans="3:16" s="10" customFormat="1" ht="12.75">
      <c r="C44" s="16"/>
      <c r="D44" s="28" t="s">
        <v>50</v>
      </c>
      <c r="E44" s="16"/>
      <c r="F44" s="16"/>
      <c r="G44" s="16"/>
      <c r="H44" s="16"/>
      <c r="I44" s="16"/>
      <c r="J44" s="26"/>
      <c r="L44" s="2" t="s">
        <v>55</v>
      </c>
      <c r="M44" s="5"/>
      <c r="N44" s="5"/>
      <c r="O44" s="5"/>
      <c r="P44" s="5"/>
    </row>
    <row r="45" spans="3:17" s="10" customFormat="1" ht="12.75">
      <c r="C45" s="16"/>
      <c r="D45" s="28"/>
      <c r="E45" s="16"/>
      <c r="F45" s="16"/>
      <c r="G45" s="16"/>
      <c r="H45" s="16"/>
      <c r="I45" s="16"/>
      <c r="J45" s="3"/>
      <c r="K45" s="16"/>
      <c r="L45" s="13" t="s">
        <v>56</v>
      </c>
      <c r="M45" s="13"/>
      <c r="N45" s="13"/>
      <c r="O45" s="13"/>
      <c r="P45" s="13"/>
      <c r="Q45" s="13"/>
    </row>
    <row r="46" spans="2:12" ht="12.75">
      <c r="B46" s="3">
        <v>5</v>
      </c>
      <c r="C46" s="3" t="s">
        <v>57</v>
      </c>
      <c r="L46" s="2" t="s">
        <v>58</v>
      </c>
    </row>
    <row r="47" spans="4:15" ht="12.75">
      <c r="D47" s="28" t="s">
        <v>59</v>
      </c>
      <c r="J47" s="26"/>
      <c r="L47" s="2" t="s">
        <v>60</v>
      </c>
      <c r="O47" s="14" t="e">
        <f>J48/(J48+J49)</f>
        <v>#DIV/0!</v>
      </c>
    </row>
    <row r="48" spans="4:19" ht="12.75">
      <c r="D48" s="28" t="s">
        <v>61</v>
      </c>
      <c r="J48" s="26"/>
      <c r="L48" s="2" t="s">
        <v>62</v>
      </c>
      <c r="O48" s="14" t="e">
        <f>J47/(J47+J48)</f>
        <v>#DIV/0!</v>
      </c>
      <c r="Q48" s="10"/>
      <c r="R48" s="10"/>
      <c r="S48" s="10"/>
    </row>
    <row r="49" spans="2:19" ht="12.75">
      <c r="B49" s="10"/>
      <c r="D49" s="28" t="s">
        <v>63</v>
      </c>
      <c r="J49" s="26"/>
      <c r="L49" s="2" t="s">
        <v>64</v>
      </c>
      <c r="O49" s="14" t="e">
        <f>J47/(J47+J49)</f>
        <v>#DIV/0!</v>
      </c>
      <c r="R49" s="10"/>
      <c r="S49" s="10"/>
    </row>
    <row r="50" spans="12:19" ht="12.75">
      <c r="L50" s="5"/>
      <c r="M50" s="15"/>
      <c r="R50" s="10"/>
      <c r="S50" s="10"/>
    </row>
    <row r="51" spans="1:19" ht="12.75">
      <c r="A51" s="17" t="s">
        <v>65</v>
      </c>
      <c r="B51" s="3" t="s">
        <v>66</v>
      </c>
      <c r="L51" s="5"/>
      <c r="M51" s="15"/>
      <c r="R51" s="10"/>
      <c r="S51" s="10"/>
    </row>
    <row r="52" spans="4:9" ht="12.75">
      <c r="D52" s="3" t="s">
        <v>67</v>
      </c>
      <c r="I52" s="7" t="e">
        <f>((J31/J12)*N15)+J26+K70+K73+N84+N88</f>
        <v>#DIV/0!</v>
      </c>
    </row>
    <row r="53" spans="4:17" ht="12.75">
      <c r="D53" s="3" t="s">
        <v>68</v>
      </c>
      <c r="I53" s="7" t="e">
        <f>((J32/J12)*N15)+J27+K67+K71+N80+N85</f>
        <v>#DIV/0!</v>
      </c>
      <c r="P53" s="5"/>
      <c r="Q53" s="10"/>
    </row>
    <row r="54" spans="4:17" ht="12.75">
      <c r="D54" s="3" t="s">
        <v>69</v>
      </c>
      <c r="I54" s="7" t="e">
        <f>((J33/J12)*N15)+J28+K68+K74+N81+N89</f>
        <v>#DIV/0!</v>
      </c>
      <c r="K54" s="16"/>
      <c r="P54" s="5"/>
      <c r="Q54" s="10"/>
    </row>
    <row r="55" spans="4:17" ht="12.75">
      <c r="D55" s="3" t="s">
        <v>139</v>
      </c>
      <c r="I55" s="16"/>
      <c r="K55" s="16"/>
      <c r="L55" s="9" t="s">
        <v>70</v>
      </c>
      <c r="P55" s="5"/>
      <c r="Q55" s="10"/>
    </row>
    <row r="56" spans="1:12" ht="12.75" hidden="1">
      <c r="A56" s="17" t="s">
        <v>0</v>
      </c>
      <c r="I56" s="16"/>
      <c r="K56" s="16"/>
      <c r="L56" s="5" t="s">
        <v>136</v>
      </c>
    </row>
    <row r="57" spans="1:20" ht="12.75" hidden="1">
      <c r="A57" s="3" t="s">
        <v>71</v>
      </c>
      <c r="I57" s="16"/>
      <c r="K57" s="16"/>
      <c r="L57" s="2" t="s">
        <v>137</v>
      </c>
      <c r="R57" s="10"/>
      <c r="S57" s="10"/>
      <c r="T57" s="12"/>
    </row>
    <row r="58" spans="9:20" ht="12.75" hidden="1">
      <c r="I58" s="16"/>
      <c r="K58" s="16"/>
      <c r="M58" s="2" t="s">
        <v>138</v>
      </c>
      <c r="R58" s="10"/>
      <c r="S58" s="10"/>
      <c r="T58" s="12"/>
    </row>
    <row r="59" spans="2:20" ht="12.75" hidden="1">
      <c r="B59" s="18" t="s">
        <v>72</v>
      </c>
      <c r="C59" s="18"/>
      <c r="D59" s="18" t="s">
        <v>73</v>
      </c>
      <c r="E59" s="18" t="s">
        <v>74</v>
      </c>
      <c r="F59" s="18"/>
      <c r="G59" s="18" t="s">
        <v>75</v>
      </c>
      <c r="H59" s="18"/>
      <c r="I59" s="18"/>
      <c r="K59" s="16"/>
      <c r="R59" s="10"/>
      <c r="S59" s="10"/>
      <c r="T59" s="12"/>
    </row>
    <row r="60" spans="2:12" ht="12.75" hidden="1">
      <c r="B60" s="13" t="s">
        <v>59</v>
      </c>
      <c r="C60" s="13"/>
      <c r="D60" s="13" t="s">
        <v>76</v>
      </c>
      <c r="E60" s="19" t="s">
        <v>77</v>
      </c>
      <c r="F60" s="13"/>
      <c r="G60" s="13"/>
      <c r="H60" s="20" t="e">
        <f>((J31/J12)*N15)+J26</f>
        <v>#DIV/0!</v>
      </c>
      <c r="I60" s="18"/>
      <c r="K60" s="16"/>
      <c r="L60" s="2" t="s">
        <v>78</v>
      </c>
    </row>
    <row r="61" spans="2:12" ht="12.75" hidden="1">
      <c r="B61" s="13" t="s">
        <v>79</v>
      </c>
      <c r="C61" s="13"/>
      <c r="D61" s="13" t="s">
        <v>80</v>
      </c>
      <c r="E61" s="19" t="s">
        <v>81</v>
      </c>
      <c r="F61" s="18"/>
      <c r="G61" s="18"/>
      <c r="H61" s="20" t="e">
        <f>((J32/J12)*N15)+J27</f>
        <v>#DIV/0!</v>
      </c>
      <c r="I61" s="18"/>
      <c r="L61" s="5" t="s">
        <v>82</v>
      </c>
    </row>
    <row r="62" spans="2:12" ht="12.75" hidden="1">
      <c r="B62" s="13" t="s">
        <v>83</v>
      </c>
      <c r="C62" s="13"/>
      <c r="D62" s="13" t="s">
        <v>84</v>
      </c>
      <c r="E62" s="19" t="s">
        <v>85</v>
      </c>
      <c r="F62" s="18"/>
      <c r="G62" s="18"/>
      <c r="H62" s="20" t="e">
        <f>((J33/J12)*N15)+J28</f>
        <v>#DIV/0!</v>
      </c>
      <c r="I62" s="18"/>
      <c r="L62" s="5" t="s">
        <v>86</v>
      </c>
    </row>
    <row r="63" spans="2:3" ht="12.75" hidden="1">
      <c r="B63" s="10"/>
      <c r="C63" s="10"/>
    </row>
    <row r="64" ht="12.75" hidden="1"/>
    <row r="65" spans="2:9" ht="12.75" hidden="1">
      <c r="B65" s="3" t="s">
        <v>87</v>
      </c>
      <c r="C65" s="3" t="s">
        <v>88</v>
      </c>
      <c r="I65" s="3" t="s">
        <v>89</v>
      </c>
    </row>
    <row r="66" spans="3:9" ht="12.75" hidden="1">
      <c r="C66" s="3" t="s">
        <v>90</v>
      </c>
      <c r="I66" s="14" t="e">
        <f>O47</f>
        <v>#DIV/0!</v>
      </c>
    </row>
    <row r="67" spans="4:12" ht="12.75" hidden="1">
      <c r="D67" s="3" t="s">
        <v>91</v>
      </c>
      <c r="K67" s="21" t="e">
        <f>I66*J37</f>
        <v>#DIV/0!</v>
      </c>
      <c r="L67" s="2" t="s">
        <v>92</v>
      </c>
    </row>
    <row r="68" spans="4:12" ht="12.75" hidden="1">
      <c r="D68" s="3" t="s">
        <v>93</v>
      </c>
      <c r="K68" s="22" t="e">
        <f>J37-K67</f>
        <v>#DIV/0!</v>
      </c>
      <c r="L68" s="2" t="s">
        <v>94</v>
      </c>
    </row>
    <row r="69" spans="3:11" ht="12.75" hidden="1">
      <c r="C69" s="3" t="s">
        <v>95</v>
      </c>
      <c r="I69" s="14" t="e">
        <f>O48</f>
        <v>#DIV/0!</v>
      </c>
      <c r="K69" s="23"/>
    </row>
    <row r="70" spans="4:12" ht="12.75" hidden="1">
      <c r="D70" s="3" t="s">
        <v>96</v>
      </c>
      <c r="K70" s="21" t="e">
        <f>I69*J38</f>
        <v>#DIV/0!</v>
      </c>
      <c r="L70" s="2" t="s">
        <v>97</v>
      </c>
    </row>
    <row r="71" spans="4:12" ht="12.75" hidden="1">
      <c r="D71" s="3" t="s">
        <v>98</v>
      </c>
      <c r="K71" s="22" t="e">
        <f>J38-K70</f>
        <v>#DIV/0!</v>
      </c>
      <c r="L71" s="2" t="s">
        <v>99</v>
      </c>
    </row>
    <row r="72" spans="3:11" ht="12.75" hidden="1">
      <c r="C72" s="3" t="s">
        <v>100</v>
      </c>
      <c r="I72" s="14" t="e">
        <f>O49</f>
        <v>#DIV/0!</v>
      </c>
      <c r="K72" s="23"/>
    </row>
    <row r="73" spans="4:12" ht="12.75" hidden="1">
      <c r="D73" s="3" t="s">
        <v>101</v>
      </c>
      <c r="K73" s="21" t="e">
        <f>I72*J39</f>
        <v>#DIV/0!</v>
      </c>
      <c r="L73" s="2" t="s">
        <v>102</v>
      </c>
    </row>
    <row r="74" spans="4:12" ht="12.75" hidden="1">
      <c r="D74" s="3" t="s">
        <v>103</v>
      </c>
      <c r="K74" s="22" t="e">
        <f>J39-K73</f>
        <v>#DIV/0!</v>
      </c>
      <c r="L74" s="2" t="s">
        <v>104</v>
      </c>
    </row>
    <row r="75" ht="12.75" hidden="1"/>
    <row r="76" ht="12.75" hidden="1">
      <c r="B76" s="10" t="s">
        <v>105</v>
      </c>
    </row>
    <row r="77" ht="12.75" hidden="1"/>
    <row r="78" spans="2:3" ht="12.75" hidden="1">
      <c r="B78" s="3" t="s">
        <v>106</v>
      </c>
      <c r="C78" s="3" t="s">
        <v>107</v>
      </c>
    </row>
    <row r="79" ht="12.75" hidden="1">
      <c r="C79" s="3" t="s">
        <v>90</v>
      </c>
    </row>
    <row r="80" spans="3:15" ht="12.75" hidden="1">
      <c r="C80" s="3" t="s">
        <v>108</v>
      </c>
      <c r="I80" s="21" t="e">
        <f>I66*J42</f>
        <v>#DIV/0!</v>
      </c>
      <c r="J80" s="3" t="s">
        <v>109</v>
      </c>
      <c r="N80" s="6" t="e">
        <f>(I80/J12)*(J14/37.5)</f>
        <v>#DIV/0!</v>
      </c>
      <c r="O80" s="2" t="s">
        <v>110</v>
      </c>
    </row>
    <row r="81" spans="3:15" ht="12.75" hidden="1">
      <c r="C81" s="3" t="s">
        <v>111</v>
      </c>
      <c r="I81" s="21" t="e">
        <f>J42-I80</f>
        <v>#DIV/0!</v>
      </c>
      <c r="J81" s="3" t="s">
        <v>109</v>
      </c>
      <c r="N81" s="6" t="e">
        <f>(I81/J12)*(J14/37.5)</f>
        <v>#DIV/0!</v>
      </c>
      <c r="O81" s="2" t="s">
        <v>112</v>
      </c>
    </row>
    <row r="82" ht="12.75" hidden="1"/>
    <row r="83" ht="12.75" hidden="1">
      <c r="C83" s="3" t="s">
        <v>95</v>
      </c>
    </row>
    <row r="84" spans="3:15" ht="12.75" hidden="1">
      <c r="C84" s="3" t="s">
        <v>113</v>
      </c>
      <c r="I84" s="21" t="e">
        <f>I69*J43</f>
        <v>#DIV/0!</v>
      </c>
      <c r="J84" s="3" t="s">
        <v>109</v>
      </c>
      <c r="N84" s="6" t="e">
        <f>(I84/J12)*(J14/37.5)</f>
        <v>#DIV/0!</v>
      </c>
      <c r="O84" s="2" t="s">
        <v>114</v>
      </c>
    </row>
    <row r="85" spans="3:15" ht="12.75" hidden="1">
      <c r="C85" s="3" t="s">
        <v>115</v>
      </c>
      <c r="I85" s="21" t="e">
        <f>J43-I84</f>
        <v>#DIV/0!</v>
      </c>
      <c r="J85" s="3" t="s">
        <v>109</v>
      </c>
      <c r="N85" s="6" t="e">
        <f>(I85/J12)*(J14/37.5)</f>
        <v>#DIV/0!</v>
      </c>
      <c r="O85" s="2" t="s">
        <v>116</v>
      </c>
    </row>
    <row r="86" ht="12.75" hidden="1"/>
    <row r="87" ht="12.75" hidden="1">
      <c r="C87" s="3" t="s">
        <v>100</v>
      </c>
    </row>
    <row r="88" spans="3:15" ht="12.75" hidden="1">
      <c r="C88" s="3" t="s">
        <v>117</v>
      </c>
      <c r="I88" s="21" t="e">
        <f>I72*J44</f>
        <v>#DIV/0!</v>
      </c>
      <c r="J88" s="3" t="s">
        <v>109</v>
      </c>
      <c r="N88" s="6" t="e">
        <f>(I88/J12)*(J14/37.5)</f>
        <v>#DIV/0!</v>
      </c>
      <c r="O88" s="2" t="s">
        <v>118</v>
      </c>
    </row>
    <row r="89" spans="3:15" ht="12.75" hidden="1">
      <c r="C89" s="3" t="s">
        <v>119</v>
      </c>
      <c r="I89" s="21" t="e">
        <f>J44-I88</f>
        <v>#DIV/0!</v>
      </c>
      <c r="J89" s="3" t="s">
        <v>109</v>
      </c>
      <c r="N89" s="6" t="e">
        <f>(I89/J12)*(J14/37.5)</f>
        <v>#DIV/0!</v>
      </c>
      <c r="O89" s="2" t="s">
        <v>120</v>
      </c>
    </row>
    <row r="90" ht="12.75" hidden="1"/>
    <row r="91" ht="12.75" hidden="1">
      <c r="B91" s="3" t="s">
        <v>121</v>
      </c>
    </row>
    <row r="92" ht="12.75" hidden="1"/>
    <row r="93" spans="4:9" ht="12.75" hidden="1">
      <c r="D93" s="3" t="s">
        <v>122</v>
      </c>
      <c r="E93" s="3" t="s">
        <v>123</v>
      </c>
      <c r="G93" s="3" t="s">
        <v>124</v>
      </c>
      <c r="I93" s="24" t="s">
        <v>125</v>
      </c>
    </row>
    <row r="94" spans="4:5" ht="12.75" hidden="1">
      <c r="D94" s="3" t="s">
        <v>88</v>
      </c>
      <c r="E94" s="3" t="s">
        <v>107</v>
      </c>
    </row>
    <row r="95" spans="2:10" ht="12.75" hidden="1">
      <c r="B95" s="3" t="s">
        <v>126</v>
      </c>
      <c r="D95" s="3" t="s">
        <v>33</v>
      </c>
      <c r="E95" s="3" t="s">
        <v>127</v>
      </c>
      <c r="G95" s="25" t="s">
        <v>97</v>
      </c>
      <c r="H95" s="3" t="s">
        <v>102</v>
      </c>
      <c r="I95" s="25" t="s">
        <v>114</v>
      </c>
      <c r="J95" s="3" t="s">
        <v>118</v>
      </c>
    </row>
    <row r="96" spans="2:10" ht="12.75" hidden="1">
      <c r="B96" s="3" t="s">
        <v>128</v>
      </c>
      <c r="D96" s="3" t="s">
        <v>35</v>
      </c>
      <c r="E96" s="3" t="s">
        <v>129</v>
      </c>
      <c r="G96" s="25" t="s">
        <v>99</v>
      </c>
      <c r="H96" s="3" t="s">
        <v>92</v>
      </c>
      <c r="I96" s="25" t="s">
        <v>116</v>
      </c>
      <c r="J96" s="3" t="s">
        <v>110</v>
      </c>
    </row>
    <row r="97" spans="2:10" ht="12.75" hidden="1">
      <c r="B97" s="3" t="s">
        <v>130</v>
      </c>
      <c r="D97" s="3" t="s">
        <v>37</v>
      </c>
      <c r="E97" s="3" t="s">
        <v>131</v>
      </c>
      <c r="G97" s="25" t="s">
        <v>104</v>
      </c>
      <c r="H97" s="3" t="s">
        <v>94</v>
      </c>
      <c r="I97" s="25" t="s">
        <v>120</v>
      </c>
      <c r="J97" s="3" t="s">
        <v>112</v>
      </c>
    </row>
    <row r="98" ht="12.75" hidden="1"/>
    <row r="99" ht="12.75" hidden="1">
      <c r="G99" s="3" t="s">
        <v>132</v>
      </c>
    </row>
    <row r="100" ht="12.75" hidden="1">
      <c r="B100" s="3" t="s">
        <v>133</v>
      </c>
    </row>
    <row r="101" ht="12.75" hidden="1">
      <c r="B101" s="3" t="s">
        <v>135</v>
      </c>
    </row>
    <row r="102" spans="3:4" ht="12.75" hidden="1">
      <c r="C102" s="7" t="e">
        <f>((J31/J12)*N15)+J26+K70+K73+N84+N88</f>
        <v>#DIV/0!</v>
      </c>
      <c r="D102" s="3" t="s">
        <v>67</v>
      </c>
    </row>
    <row r="103" spans="3:4" ht="12.75" hidden="1">
      <c r="C103" s="7" t="e">
        <f>((J32/J12)*N15)+J27+K67+K71+N80+N85</f>
        <v>#DIV/0!</v>
      </c>
      <c r="D103" s="3" t="s">
        <v>68</v>
      </c>
    </row>
    <row r="104" spans="3:4" ht="12.75" hidden="1">
      <c r="C104" s="7" t="e">
        <f>((J33/J12)*N15)+J28+K68+K74+N81+N89</f>
        <v>#DIV/0!</v>
      </c>
      <c r="D104" s="3" t="s">
        <v>69</v>
      </c>
    </row>
    <row r="105" spans="3:9" ht="12.75" hidden="1">
      <c r="C105" s="26"/>
      <c r="D105" s="3" t="s">
        <v>139</v>
      </c>
      <c r="I105" s="23"/>
    </row>
    <row r="106" spans="3:9" ht="12.75" hidden="1">
      <c r="C106" s="16"/>
      <c r="I106" s="23"/>
    </row>
    <row r="107" ht="12.75" hidden="1">
      <c r="B107" s="3" t="s">
        <v>140</v>
      </c>
    </row>
    <row r="108" spans="3:7" ht="12.75" hidden="1">
      <c r="C108" s="3" t="s">
        <v>141</v>
      </c>
      <c r="G108" s="3" t="s">
        <v>147</v>
      </c>
    </row>
    <row r="109" ht="12.75" hidden="1">
      <c r="C109" s="3" t="s">
        <v>142</v>
      </c>
    </row>
    <row r="110" ht="12.75" hidden="1">
      <c r="C110" s="3" t="s">
        <v>143</v>
      </c>
    </row>
    <row r="111" spans="3:5" ht="12.75" hidden="1">
      <c r="C111" s="16" t="s">
        <v>144</v>
      </c>
      <c r="E111" s="3" t="s">
        <v>148</v>
      </c>
    </row>
    <row r="112" spans="3:5" ht="12.75" hidden="1">
      <c r="C112" s="16" t="s">
        <v>145</v>
      </c>
      <c r="E112" s="3" t="s">
        <v>148</v>
      </c>
    </row>
    <row r="113" spans="3:5" ht="12.75" hidden="1">
      <c r="C113" s="16" t="s">
        <v>146</v>
      </c>
      <c r="E113" s="3" t="s">
        <v>148</v>
      </c>
    </row>
  </sheetData>
  <sheetProtection/>
  <printOptions/>
  <pageMargins left="0.75" right="0.75" top="0.5" bottom="0.5" header="0.5" footer="0.5"/>
  <pageSetup horizontalDpi="600" verticalDpi="600" orientation="landscape" scale="70" r:id="rId1"/>
  <rowBreaks count="1" manualBreakCount="1">
    <brk id="55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Calculates the Number of FTE’s</dc:title>
  <dc:subject/>
  <dc:creator>PA Department of Education, Division of Data Quality</dc:creator>
  <cp:keywords>FTE, Teachers, Worksheet, Spreadsheet, PNPE</cp:keywords>
  <dc:description/>
  <cp:lastModifiedBy>pdeadmin</cp:lastModifiedBy>
  <cp:lastPrinted>2005-03-18T18:36:52Z</cp:lastPrinted>
  <dcterms:created xsi:type="dcterms:W3CDTF">2005-03-18T18:08:34Z</dcterms:created>
  <dcterms:modified xsi:type="dcterms:W3CDTF">2015-07-02T14:50:45Z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1190577903</vt:i4>
  </property>
  <property fmtid="{D5CDD505-2E9C-101B-9397-08002B2CF9AE}" pid="3" name="_EmailSubject">
    <vt:lpwstr>PNPE Prototype review</vt:lpwstr>
  </property>
  <property fmtid="{D5CDD505-2E9C-101B-9397-08002B2CF9AE}" pid="4" name="_AuthorEmail">
    <vt:lpwstr>c-bchitnis@state.pa.us</vt:lpwstr>
  </property>
  <property fmtid="{D5CDD505-2E9C-101B-9397-08002B2CF9AE}" pid="5" name="_AuthorEmailDisplayName">
    <vt:lpwstr>Chitnis, Bhushan P.</vt:lpwstr>
  </property>
  <property fmtid="{D5CDD505-2E9C-101B-9397-08002B2CF9AE}" pid="6" name="_ReviewingToolsShownOnce">
    <vt:lpwstr/>
  </property>
  <property fmtid="{D5CDD505-2E9C-101B-9397-08002B2CF9AE}" pid="7" name="MigrationSourceURL">
    <vt:lpwstr/>
  </property>
  <property fmtid="{D5CDD505-2E9C-101B-9397-08002B2CF9AE}" pid="8" name="xd_Signature">
    <vt:lpwstr/>
  </property>
  <property fmtid="{D5CDD505-2E9C-101B-9397-08002B2CF9AE}" pid="9" name="Order">
    <vt:lpwstr>417500.000000000</vt:lpwstr>
  </property>
  <property fmtid="{D5CDD505-2E9C-101B-9397-08002B2CF9AE}" pid="10" name="TemplateUrl">
    <vt:lpwstr/>
  </property>
  <property fmtid="{D5CDD505-2E9C-101B-9397-08002B2CF9AE}" pid="11" name="xd_ProgID">
    <vt:lpwstr/>
  </property>
  <property fmtid="{D5CDD505-2E9C-101B-9397-08002B2CF9AE}" pid="12" name="PublishingStartDate">
    <vt:lpwstr/>
  </property>
  <property fmtid="{D5CDD505-2E9C-101B-9397-08002B2CF9AE}" pid="13" name="PublishingExpirationDate">
    <vt:lpwstr/>
  </property>
  <property fmtid="{D5CDD505-2E9C-101B-9397-08002B2CF9AE}" pid="14" name="SharedWithUsers">
    <vt:lpwstr/>
  </property>
  <property fmtid="{D5CDD505-2E9C-101B-9397-08002B2CF9AE}" pid="15" name="Category">
    <vt:lpwstr/>
  </property>
  <property fmtid="{D5CDD505-2E9C-101B-9397-08002B2CF9AE}" pid="16" name="_SourceUrl">
    <vt:lpwstr/>
  </property>
  <property fmtid="{D5CDD505-2E9C-101B-9397-08002B2CF9AE}" pid="17" name="_SharedFileIndex">
    <vt:lpwstr/>
  </property>
</Properties>
</file>