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erformance\PY 2018-19\Doc for PDE website\"/>
    </mc:Choice>
  </mc:AlternateContent>
  <xr:revisionPtr revIDLastSave="0" documentId="13_ncr:1_{DCB0A2F4-0539-4E4D-9640-8F63B8B034E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E 064 GED &amp; POSTSEC 2018_19" sheetId="1" r:id="rId1"/>
  </sheets>
  <definedNames>
    <definedName name="_xlnm._FilterDatabase" localSheetId="0" hidden="1">'AE 064 GED &amp; POSTSEC 2018_19'!$A$1:$N$35</definedName>
    <definedName name="_xlnm.Print_Titles" localSheetId="0">'AE 064 GED &amp; POSTSEC 2018_19'!$A:$B,'AE 064 GED &amp; POSTSEC 2018_19'!$1:$2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0" i="1" l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L20" i="1" l="1"/>
  <c r="I20" i="1"/>
  <c r="G20" i="1"/>
  <c r="E20" i="1"/>
  <c r="L34" i="1" l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E34" i="1" l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<sst xmlns="http://schemas.openxmlformats.org/spreadsheetml/2006/main" count="56" uniqueCount="56">
  <si>
    <t>Altoona Area SD</t>
  </si>
  <si>
    <t>ARIN IU 28</t>
  </si>
  <si>
    <t>Bradford Co Action Inc</t>
  </si>
  <si>
    <t>Center for Literacy Inc</t>
  </si>
  <si>
    <t>Central IU 10</t>
  </si>
  <si>
    <t>Community Learning Center</t>
  </si>
  <si>
    <t>Delaware Co Literacy Co</t>
  </si>
  <si>
    <t>District 1199C Trng &amp; Upgrd Fd</t>
  </si>
  <si>
    <t>Goodwill of the Southern Alleghenies Inc.</t>
  </si>
  <si>
    <t>Intermediate Unit 1</t>
  </si>
  <si>
    <t>Keystone Opportunity Center</t>
  </si>
  <si>
    <t>Lincoln IU 12</t>
  </si>
  <si>
    <t>Marywood University</t>
  </si>
  <si>
    <t>Northampton Co Area CC/ Main</t>
  </si>
  <si>
    <t>Northwest Tri-County IU 5</t>
  </si>
  <si>
    <t>Pathways PA, Inc.</t>
  </si>
  <si>
    <t>Penn State/ Main</t>
  </si>
  <si>
    <t>Somerset County Technology Center</t>
  </si>
  <si>
    <t>Temple University\ Main</t>
  </si>
  <si>
    <t>YWCA Tri-County Area</t>
  </si>
  <si>
    <t>TOTAL: Butler County Community Coll</t>
  </si>
  <si>
    <t>TOTAL: Central Susquehanna IU 16</t>
  </si>
  <si>
    <t>TOTAL: Chester Co OIC</t>
  </si>
  <si>
    <t>TOTAL: Lancaster-Lebanon IU 13</t>
  </si>
  <si>
    <t>TOTAL: Lehigh Carbon Community Coll</t>
  </si>
  <si>
    <t>TOTAL: Luzerne County Community Coll</t>
  </si>
  <si>
    <t>TOTAL: Reading Area Community College</t>
  </si>
  <si>
    <t>TOTAL: Seneca Highlands IU 9</t>
  </si>
  <si>
    <t>TOTAL: Tri County OIC</t>
  </si>
  <si>
    <t>TOTAL: VITA Education Services</t>
  </si>
  <si>
    <t>Tuscarora IU 11 - DLP</t>
  </si>
  <si>
    <t>AUN</t>
  </si>
  <si>
    <t>Agency Name</t>
  </si>
  <si>
    <t>TOTAL: Literacy Pittsburgh</t>
  </si>
  <si>
    <t>064 Direct Contractors: Follow-up Core Outcomes for Unduplicated Enrolled Adults in 064 Contracts 2018-2019</t>
  </si>
  <si>
    <t>Obtain High School Equivalency (HSE) Credential</t>
  </si>
  <si>
    <t>Placement in Postsecondary Education/Training</t>
  </si>
  <si>
    <t>Employed in Second Quarter after Exit</t>
  </si>
  <si>
    <t>Median Wage of Individuals Employed in 2nd Quarter After Exit</t>
  </si>
  <si>
    <t>Contracted Enrollment</t>
  </si>
  <si>
    <t># of Enrolled Students who Exited</t>
  </si>
  <si>
    <t>HSE Achievement - Target 90%</t>
  </si>
  <si>
    <t>HSE Achievement - # matched</t>
  </si>
  <si>
    <t>HSE Achievement # in cohort</t>
  </si>
  <si>
    <t>Placement in Postsecondary Education/Training - Target 20%</t>
  </si>
  <si>
    <t xml:space="preserve">Placement in Postsecondary Education/Training - # achieving </t>
  </si>
  <si>
    <t xml:space="preserve">Placement in Postsecondary Education/Training - # in cohort </t>
  </si>
  <si>
    <t>Employed in 2nd Quarter after Exit - 48%</t>
  </si>
  <si>
    <t>Employed in 2nd Quarter after Exit- # matched</t>
  </si>
  <si>
    <t>Employed in 2nd Quarter after Exit - n (# in cohort w/ SSN)</t>
  </si>
  <si>
    <t>Median Wage of Individuals Employed in 2nd Quarter After Exit - $4,300</t>
  </si>
  <si>
    <t xml:space="preserve">Median Wage - n </t>
  </si>
  <si>
    <t># Unduplicated Adults w/12+ 064 Hours - majority of hrs in 061</t>
  </si>
  <si>
    <t>Actual 064 Enrollment - Target 100%</t>
  </si>
  <si>
    <t>Total 064 Hours</t>
  </si>
  <si>
    <t>Average 064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</si>
</sst>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4" xfId="0" applyFont="1" applyBorder="1" applyAlignment="1">
      <alignment horizontal="left" vertical="top" wrapText="1"/>
    </xf>
    <xf numFmtId="0" fontId="3" fillId="0" borderId="0" xfId="0" applyFont="1"/>
    <xf numFmtId="1" fontId="3" fillId="0" borderId="0" xfId="0" applyNumberFormat="1" applyFo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/>
    <xf numFmtId="9" fontId="3" fillId="2" borderId="1" xfId="0" applyNumberFormat="1" applyFont="1" applyFill="1" applyBorder="1"/>
    <xf numFmtId="2" fontId="3" fillId="0" borderId="2" xfId="0" applyNumberFormat="1" applyFont="1" applyBorder="1"/>
    <xf numFmtId="2" fontId="3" fillId="2" borderId="1" xfId="0" applyNumberFormat="1" applyFont="1" applyFill="1" applyBorder="1"/>
    <xf numFmtId="0" fontId="3" fillId="0" borderId="1" xfId="0" applyFont="1" applyBorder="1"/>
    <xf numFmtId="2" fontId="3" fillId="0" borderId="0" xfId="0" applyNumberFormat="1" applyFont="1"/>
    <xf numFmtId="1" fontId="4" fillId="0" borderId="1" xfId="0" applyNumberFormat="1" applyFont="1" applyBorder="1" applyAlignment="1">
      <alignment horizontal="left" wrapText="1"/>
    </xf>
    <xf numFmtId="3" fontId="4" fillId="0" borderId="1" xfId="0" applyNumberFormat="1" applyFont="1" applyBorder="1" applyAlignment="1">
      <alignment horizontal="left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0" fillId="0" borderId="0" xfId="0"/>
    <xf numFmtId="3" fontId="4" fillId="0" borderId="3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9" fontId="2" fillId="4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9" fontId="3" fillId="4" borderId="1" xfId="0" applyNumberFormat="1" applyFont="1" applyFill="1" applyBorder="1"/>
    <xf numFmtId="44" fontId="3" fillId="4" borderId="1" xfId="1" applyFont="1" applyFill="1" applyBorder="1"/>
    <xf numFmtId="9" fontId="3" fillId="4" borderId="1" xfId="2" applyFont="1" applyFill="1" applyBorder="1"/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5"/>
  <sheetViews>
    <sheetView tabSelected="1" topLeftCell="E1" workbookViewId="0">
      <selection activeCell="B3" sqref="B3"/>
    </sheetView>
  </sheetViews>
  <sheetFormatPr defaultRowHeight="13.8" x14ac:dyDescent="0.25"/>
  <cols>
    <col min="1" max="1" width="13.33203125" style="2" customWidth="1"/>
    <col min="2" max="2" width="41.77734375" style="2" customWidth="1"/>
    <col min="3" max="3" width="13.109375" style="2" customWidth="1"/>
    <col min="4" max="4" width="19.44140625" style="2" customWidth="1"/>
    <col min="5" max="5" width="17.6640625" style="2" customWidth="1"/>
    <col min="6" max="6" width="10.88671875" style="2" customWidth="1"/>
    <col min="7" max="7" width="12.44140625" style="2" customWidth="1"/>
    <col min="8" max="8" width="12.6640625" style="3" customWidth="1"/>
    <col min="9" max="11" width="18.6640625" style="3" customWidth="1"/>
    <col min="12" max="12" width="20.21875" style="3" customWidth="1"/>
    <col min="13" max="13" width="23.33203125" style="3" customWidth="1"/>
    <col min="14" max="14" width="20.44140625" style="3" customWidth="1"/>
    <col min="15" max="15" width="17.77734375" style="2" customWidth="1"/>
    <col min="16" max="16" width="18.21875" style="2" customWidth="1"/>
    <col min="17" max="17" width="18.109375" style="2" customWidth="1"/>
    <col min="18" max="18" width="24.109375" style="2" customWidth="1"/>
    <col min="19" max="19" width="17.33203125" style="2" customWidth="1"/>
    <col min="20" max="16384" width="8.88671875" style="2"/>
  </cols>
  <sheetData>
    <row r="1" spans="1:19" ht="47.4" customHeight="1" x14ac:dyDescent="0.3">
      <c r="A1" s="1" t="s">
        <v>34</v>
      </c>
      <c r="B1" s="1"/>
      <c r="C1" s="20"/>
      <c r="D1" s="20"/>
      <c r="E1" s="20"/>
      <c r="F1" s="20"/>
      <c r="G1" s="20"/>
      <c r="H1" s="20"/>
      <c r="I1" s="16" t="s">
        <v>35</v>
      </c>
      <c r="J1" s="15"/>
      <c r="K1" s="17"/>
      <c r="L1" s="16" t="s">
        <v>36</v>
      </c>
      <c r="M1" s="15"/>
      <c r="N1" s="17"/>
      <c r="O1" s="36" t="s">
        <v>37</v>
      </c>
      <c r="P1" s="37"/>
      <c r="Q1" s="38"/>
      <c r="R1" s="18" t="s">
        <v>38</v>
      </c>
      <c r="S1" s="19"/>
    </row>
    <row r="2" spans="1:19" ht="55.2" x14ac:dyDescent="0.25">
      <c r="A2" s="13" t="s">
        <v>31</v>
      </c>
      <c r="B2" s="14" t="s">
        <v>32</v>
      </c>
      <c r="C2" s="21" t="s">
        <v>39</v>
      </c>
      <c r="D2" s="22" t="s">
        <v>52</v>
      </c>
      <c r="E2" s="29" t="s">
        <v>53</v>
      </c>
      <c r="F2" s="23" t="s">
        <v>54</v>
      </c>
      <c r="G2" s="24" t="s">
        <v>55</v>
      </c>
      <c r="H2" s="25" t="s">
        <v>40</v>
      </c>
      <c r="I2" s="26" t="s">
        <v>41</v>
      </c>
      <c r="J2" s="25" t="s">
        <v>42</v>
      </c>
      <c r="K2" s="23" t="s">
        <v>43</v>
      </c>
      <c r="L2" s="32" t="s">
        <v>44</v>
      </c>
      <c r="M2" s="22" t="s">
        <v>45</v>
      </c>
      <c r="N2" s="22" t="s">
        <v>46</v>
      </c>
      <c r="O2" s="30" t="s">
        <v>47</v>
      </c>
      <c r="P2" s="28" t="s">
        <v>48</v>
      </c>
      <c r="Q2" s="28" t="s">
        <v>49</v>
      </c>
      <c r="R2" s="31" t="s">
        <v>50</v>
      </c>
      <c r="S2" s="27" t="s">
        <v>51</v>
      </c>
    </row>
    <row r="3" spans="1:19" x14ac:dyDescent="0.25">
      <c r="A3" s="4">
        <v>108070502</v>
      </c>
      <c r="B3" s="5" t="s">
        <v>0</v>
      </c>
      <c r="C3" s="6">
        <v>254</v>
      </c>
      <c r="D3" s="7">
        <v>274</v>
      </c>
      <c r="E3" s="33">
        <f>D3/C3</f>
        <v>1.078740157480315</v>
      </c>
      <c r="F3" s="9">
        <v>10613.7</v>
      </c>
      <c r="G3" s="10">
        <f>F3/D3</f>
        <v>38.736131386861317</v>
      </c>
      <c r="H3" s="7">
        <v>233</v>
      </c>
      <c r="I3" s="33">
        <f>J3/K3</f>
        <v>0.93548387096774188</v>
      </c>
      <c r="J3" s="7">
        <v>29</v>
      </c>
      <c r="K3" s="7">
        <v>31</v>
      </c>
      <c r="L3" s="33">
        <f>M3/N3</f>
        <v>0.42857142857142855</v>
      </c>
      <c r="M3" s="7">
        <v>54</v>
      </c>
      <c r="N3" s="7">
        <v>126</v>
      </c>
      <c r="O3" s="35">
        <f>P3/Q3</f>
        <v>0.55555555555555558</v>
      </c>
      <c r="P3" s="11">
        <v>35</v>
      </c>
      <c r="Q3" s="11">
        <v>63</v>
      </c>
      <c r="R3" s="34">
        <v>3475.53</v>
      </c>
      <c r="S3" s="11">
        <v>35</v>
      </c>
    </row>
    <row r="4" spans="1:19" x14ac:dyDescent="0.25">
      <c r="A4" s="4">
        <v>128000000</v>
      </c>
      <c r="B4" s="5" t="s">
        <v>1</v>
      </c>
      <c r="C4" s="6">
        <v>211</v>
      </c>
      <c r="D4" s="7">
        <v>160</v>
      </c>
      <c r="E4" s="33">
        <f t="shared" ref="E4:E34" si="0">D4/C4</f>
        <v>0.75829383886255919</v>
      </c>
      <c r="F4" s="9">
        <v>7379.5</v>
      </c>
      <c r="G4" s="10">
        <f t="shared" ref="G4:G34" si="1">F4/D4</f>
        <v>46.121875000000003</v>
      </c>
      <c r="H4" s="7">
        <v>132</v>
      </c>
      <c r="I4" s="33">
        <f t="shared" ref="I4:I34" si="2">J4/K4</f>
        <v>0.93548387096774188</v>
      </c>
      <c r="J4" s="7">
        <v>29</v>
      </c>
      <c r="K4" s="7">
        <v>31</v>
      </c>
      <c r="L4" s="33">
        <f t="shared" ref="L4:L34" si="3">M4/N4</f>
        <v>0.10638297872340426</v>
      </c>
      <c r="M4" s="7">
        <v>5</v>
      </c>
      <c r="N4" s="7">
        <v>47</v>
      </c>
      <c r="O4" s="35">
        <f t="shared" ref="O4:O20" si="4">P4/Q4</f>
        <v>0.42857142857142855</v>
      </c>
      <c r="P4" s="11">
        <v>12</v>
      </c>
      <c r="Q4" s="11">
        <v>28</v>
      </c>
      <c r="R4" s="34">
        <v>1292.75</v>
      </c>
      <c r="S4" s="11">
        <v>12</v>
      </c>
    </row>
    <row r="5" spans="1:19" x14ac:dyDescent="0.25">
      <c r="A5" s="4">
        <v>300080730</v>
      </c>
      <c r="B5" s="5" t="s">
        <v>2</v>
      </c>
      <c r="C5" s="6">
        <v>120</v>
      </c>
      <c r="D5" s="7">
        <v>80</v>
      </c>
      <c r="E5" s="33">
        <f t="shared" si="0"/>
        <v>0.66666666666666663</v>
      </c>
      <c r="F5" s="9">
        <v>2317.5500000000002</v>
      </c>
      <c r="G5" s="10">
        <f t="shared" si="1"/>
        <v>28.969375000000003</v>
      </c>
      <c r="H5" s="7">
        <v>69</v>
      </c>
      <c r="I5" s="33">
        <f t="shared" si="2"/>
        <v>0.8666666666666667</v>
      </c>
      <c r="J5" s="7">
        <v>13</v>
      </c>
      <c r="K5" s="7">
        <v>15</v>
      </c>
      <c r="L5" s="33">
        <f t="shared" si="3"/>
        <v>0.5</v>
      </c>
      <c r="M5" s="7">
        <v>2</v>
      </c>
      <c r="N5" s="7">
        <v>4</v>
      </c>
      <c r="O5" s="35">
        <f t="shared" si="4"/>
        <v>0.66666666666666663</v>
      </c>
      <c r="P5" s="11">
        <v>10</v>
      </c>
      <c r="Q5" s="11">
        <v>15</v>
      </c>
      <c r="R5" s="34">
        <v>10288.709999999999</v>
      </c>
      <c r="S5" s="11">
        <v>10</v>
      </c>
    </row>
    <row r="6" spans="1:19" x14ac:dyDescent="0.25">
      <c r="A6" s="4">
        <v>404100852</v>
      </c>
      <c r="B6" s="5" t="s">
        <v>20</v>
      </c>
      <c r="C6" s="6">
        <v>549</v>
      </c>
      <c r="D6" s="7">
        <v>429</v>
      </c>
      <c r="E6" s="33">
        <f t="shared" si="0"/>
        <v>0.78142076502732238</v>
      </c>
      <c r="F6" s="12">
        <v>21516.15</v>
      </c>
      <c r="G6" s="10">
        <f t="shared" si="1"/>
        <v>50.154195804195808</v>
      </c>
      <c r="H6" s="7">
        <v>347</v>
      </c>
      <c r="I6" s="33">
        <f t="shared" si="2"/>
        <v>0.92771084337349397</v>
      </c>
      <c r="J6" s="7">
        <v>77</v>
      </c>
      <c r="K6" s="7">
        <v>83</v>
      </c>
      <c r="L6" s="33">
        <f t="shared" si="3"/>
        <v>4.1666666666666664E-2</v>
      </c>
      <c r="M6" s="7">
        <v>6</v>
      </c>
      <c r="N6" s="7">
        <v>144</v>
      </c>
      <c r="O6" s="35">
        <f t="shared" si="4"/>
        <v>0.51020408163265307</v>
      </c>
      <c r="P6" s="11">
        <v>25</v>
      </c>
      <c r="Q6" s="11">
        <v>49</v>
      </c>
      <c r="R6" s="34">
        <v>2903.11</v>
      </c>
      <c r="S6" s="11">
        <v>25</v>
      </c>
    </row>
    <row r="7" spans="1:19" x14ac:dyDescent="0.25">
      <c r="A7" s="4">
        <v>300512450</v>
      </c>
      <c r="B7" s="5" t="s">
        <v>3</v>
      </c>
      <c r="C7" s="6">
        <v>785</v>
      </c>
      <c r="D7" s="7">
        <v>814</v>
      </c>
      <c r="E7" s="33">
        <f t="shared" si="0"/>
        <v>1.0369426751592357</v>
      </c>
      <c r="F7" s="9">
        <v>63331.199999999997</v>
      </c>
      <c r="G7" s="10">
        <f t="shared" si="1"/>
        <v>77.802457002457004</v>
      </c>
      <c r="H7" s="7">
        <v>582</v>
      </c>
      <c r="I7" s="33">
        <f t="shared" si="2"/>
        <v>0.36363636363636365</v>
      </c>
      <c r="J7" s="7">
        <v>4</v>
      </c>
      <c r="K7" s="7">
        <v>11</v>
      </c>
      <c r="L7" s="33">
        <f t="shared" si="3"/>
        <v>4.7244094488188976E-2</v>
      </c>
      <c r="M7" s="7">
        <v>6</v>
      </c>
      <c r="N7" s="7">
        <v>127</v>
      </c>
      <c r="O7" s="35">
        <f t="shared" si="4"/>
        <v>0.39915966386554624</v>
      </c>
      <c r="P7" s="11">
        <v>95</v>
      </c>
      <c r="Q7" s="11">
        <v>238</v>
      </c>
      <c r="R7" s="34">
        <v>5880</v>
      </c>
      <c r="S7" s="11">
        <v>95</v>
      </c>
    </row>
    <row r="8" spans="1:19" x14ac:dyDescent="0.25">
      <c r="A8" s="4">
        <v>110000000</v>
      </c>
      <c r="B8" s="5" t="s">
        <v>4</v>
      </c>
      <c r="C8" s="6">
        <v>301</v>
      </c>
      <c r="D8" s="7">
        <v>250</v>
      </c>
      <c r="E8" s="33">
        <f t="shared" si="0"/>
        <v>0.83056478405315615</v>
      </c>
      <c r="F8" s="9">
        <v>8811.75</v>
      </c>
      <c r="G8" s="10">
        <f t="shared" si="1"/>
        <v>35.247</v>
      </c>
      <c r="H8" s="7">
        <v>220</v>
      </c>
      <c r="I8" s="33">
        <f t="shared" si="2"/>
        <v>0.93333333333333335</v>
      </c>
      <c r="J8" s="7">
        <v>28</v>
      </c>
      <c r="K8" s="7">
        <v>30</v>
      </c>
      <c r="L8" s="33">
        <f t="shared" si="3"/>
        <v>0.46788990825688076</v>
      </c>
      <c r="M8" s="7">
        <v>51</v>
      </c>
      <c r="N8" s="7">
        <v>109</v>
      </c>
      <c r="O8" s="35">
        <f t="shared" si="4"/>
        <v>0.64772727272727271</v>
      </c>
      <c r="P8" s="11">
        <v>57</v>
      </c>
      <c r="Q8" s="11">
        <v>88</v>
      </c>
      <c r="R8" s="34">
        <v>1199.8800000000001</v>
      </c>
      <c r="S8" s="11">
        <v>57</v>
      </c>
    </row>
    <row r="9" spans="1:19" x14ac:dyDescent="0.25">
      <c r="A9" s="4">
        <v>116000000</v>
      </c>
      <c r="B9" s="5" t="s">
        <v>21</v>
      </c>
      <c r="C9" s="11">
        <v>344</v>
      </c>
      <c r="D9" s="7">
        <v>317</v>
      </c>
      <c r="E9" s="33">
        <f t="shared" si="0"/>
        <v>0.92151162790697672</v>
      </c>
      <c r="F9" s="9">
        <v>15950.5</v>
      </c>
      <c r="G9" s="10">
        <f t="shared" si="1"/>
        <v>50.31703470031546</v>
      </c>
      <c r="H9" s="7">
        <v>245</v>
      </c>
      <c r="I9" s="33">
        <f t="shared" si="2"/>
        <v>0.90769230769230769</v>
      </c>
      <c r="J9" s="7">
        <v>59</v>
      </c>
      <c r="K9" s="7">
        <v>65</v>
      </c>
      <c r="L9" s="33">
        <f t="shared" si="3"/>
        <v>0.21311475409836064</v>
      </c>
      <c r="M9" s="7">
        <v>13</v>
      </c>
      <c r="N9" s="7">
        <v>61</v>
      </c>
      <c r="O9" s="35">
        <f t="shared" si="4"/>
        <v>0.62820512820512819</v>
      </c>
      <c r="P9" s="11">
        <v>49</v>
      </c>
      <c r="Q9" s="11">
        <v>78</v>
      </c>
      <c r="R9" s="34">
        <v>4859</v>
      </c>
      <c r="S9" s="11">
        <v>49</v>
      </c>
    </row>
    <row r="10" spans="1:19" x14ac:dyDescent="0.25">
      <c r="A10" s="4">
        <v>300150960</v>
      </c>
      <c r="B10" s="5" t="s">
        <v>22</v>
      </c>
      <c r="C10" s="11">
        <v>404</v>
      </c>
      <c r="D10" s="7">
        <v>484</v>
      </c>
      <c r="E10" s="33">
        <f t="shared" si="0"/>
        <v>1.198019801980198</v>
      </c>
      <c r="F10" s="9">
        <v>37254.550000000003</v>
      </c>
      <c r="G10" s="10">
        <f t="shared" si="1"/>
        <v>76.972210743801654</v>
      </c>
      <c r="H10" s="7">
        <v>360</v>
      </c>
      <c r="I10" s="33">
        <f t="shared" si="2"/>
        <v>0.88461538461538458</v>
      </c>
      <c r="J10" s="7">
        <v>23</v>
      </c>
      <c r="K10" s="7">
        <v>26</v>
      </c>
      <c r="L10" s="33">
        <f t="shared" si="3"/>
        <v>6.3492063492063489E-2</v>
      </c>
      <c r="M10" s="7">
        <v>4</v>
      </c>
      <c r="N10" s="7">
        <v>63</v>
      </c>
      <c r="O10" s="35">
        <f t="shared" si="4"/>
        <v>0.52127659574468088</v>
      </c>
      <c r="P10" s="11">
        <v>49</v>
      </c>
      <c r="Q10" s="11">
        <v>94</v>
      </c>
      <c r="R10" s="34">
        <v>6214</v>
      </c>
      <c r="S10" s="11">
        <v>49</v>
      </c>
    </row>
    <row r="11" spans="1:19" x14ac:dyDescent="0.25">
      <c r="A11" s="4">
        <v>300512720</v>
      </c>
      <c r="B11" s="5" t="s">
        <v>5</v>
      </c>
      <c r="C11" s="6">
        <v>456</v>
      </c>
      <c r="D11" s="7">
        <v>497</v>
      </c>
      <c r="E11" s="33">
        <f t="shared" si="0"/>
        <v>1.0899122807017543</v>
      </c>
      <c r="F11" s="9">
        <v>38887.949999999997</v>
      </c>
      <c r="G11" s="10">
        <f t="shared" si="1"/>
        <v>78.245372233400403</v>
      </c>
      <c r="H11" s="7">
        <v>356</v>
      </c>
      <c r="I11" s="33">
        <f t="shared" si="2"/>
        <v>0.8571428571428571</v>
      </c>
      <c r="J11" s="7">
        <v>30</v>
      </c>
      <c r="K11" s="7">
        <v>35</v>
      </c>
      <c r="L11" s="33">
        <f t="shared" si="3"/>
        <v>0.23853211009174313</v>
      </c>
      <c r="M11" s="7">
        <v>26</v>
      </c>
      <c r="N11" s="7">
        <v>109</v>
      </c>
      <c r="O11" s="35">
        <f t="shared" si="4"/>
        <v>0.40229885057471265</v>
      </c>
      <c r="P11" s="11">
        <v>70</v>
      </c>
      <c r="Q11" s="11">
        <v>174</v>
      </c>
      <c r="R11" s="34">
        <v>4413.2350000000006</v>
      </c>
      <c r="S11" s="11">
        <v>70</v>
      </c>
    </row>
    <row r="12" spans="1:19" x14ac:dyDescent="0.25">
      <c r="A12" s="4">
        <v>300232310</v>
      </c>
      <c r="B12" s="5" t="s">
        <v>6</v>
      </c>
      <c r="C12" s="6">
        <v>590</v>
      </c>
      <c r="D12" s="7">
        <v>416</v>
      </c>
      <c r="E12" s="33">
        <f t="shared" si="0"/>
        <v>0.70508474576271185</v>
      </c>
      <c r="F12" s="9">
        <v>24251.45</v>
      </c>
      <c r="G12" s="10">
        <f t="shared" si="1"/>
        <v>58.296754807692309</v>
      </c>
      <c r="H12" s="7">
        <v>316</v>
      </c>
      <c r="I12" s="33">
        <f t="shared" si="2"/>
        <v>0.75</v>
      </c>
      <c r="J12" s="7">
        <v>6</v>
      </c>
      <c r="K12" s="7">
        <v>8</v>
      </c>
      <c r="L12" s="33">
        <f t="shared" si="3"/>
        <v>6.6666666666666666E-2</v>
      </c>
      <c r="M12" s="7">
        <v>2</v>
      </c>
      <c r="N12" s="7">
        <v>30</v>
      </c>
      <c r="O12" s="35">
        <f t="shared" si="4"/>
        <v>0.57894736842105265</v>
      </c>
      <c r="P12" s="11">
        <v>44</v>
      </c>
      <c r="Q12" s="11">
        <v>76</v>
      </c>
      <c r="R12" s="34">
        <v>6471.5149999999994</v>
      </c>
      <c r="S12" s="11">
        <v>44</v>
      </c>
    </row>
    <row r="13" spans="1:19" x14ac:dyDescent="0.25">
      <c r="A13" s="4">
        <v>300513290</v>
      </c>
      <c r="B13" s="5" t="s">
        <v>7</v>
      </c>
      <c r="C13" s="6">
        <v>705</v>
      </c>
      <c r="D13" s="7">
        <v>705</v>
      </c>
      <c r="E13" s="33">
        <f t="shared" si="0"/>
        <v>1</v>
      </c>
      <c r="F13" s="9">
        <v>42640.25</v>
      </c>
      <c r="G13" s="10">
        <f t="shared" si="1"/>
        <v>60.482624113475175</v>
      </c>
      <c r="H13" s="7">
        <v>622</v>
      </c>
      <c r="I13" s="33">
        <f t="shared" si="2"/>
        <v>0.79545454545454541</v>
      </c>
      <c r="J13" s="7">
        <v>35</v>
      </c>
      <c r="K13" s="7">
        <v>44</v>
      </c>
      <c r="L13" s="33">
        <f t="shared" si="3"/>
        <v>0.34210526315789475</v>
      </c>
      <c r="M13" s="7">
        <v>104</v>
      </c>
      <c r="N13" s="7">
        <v>304</v>
      </c>
      <c r="O13" s="35">
        <f t="shared" si="4"/>
        <v>0.51048951048951052</v>
      </c>
      <c r="P13" s="11">
        <v>73</v>
      </c>
      <c r="Q13" s="11">
        <v>143</v>
      </c>
      <c r="R13" s="34">
        <v>6106.44</v>
      </c>
      <c r="S13" s="11">
        <v>73</v>
      </c>
    </row>
    <row r="14" spans="1:19" x14ac:dyDescent="0.25">
      <c r="A14" s="4">
        <v>308113609</v>
      </c>
      <c r="B14" s="5" t="s">
        <v>8</v>
      </c>
      <c r="C14" s="11">
        <v>156</v>
      </c>
      <c r="D14" s="7">
        <v>95</v>
      </c>
      <c r="E14" s="33">
        <f t="shared" si="0"/>
        <v>0.60897435897435892</v>
      </c>
      <c r="F14" s="9">
        <v>3235.1</v>
      </c>
      <c r="G14" s="10">
        <f t="shared" si="1"/>
        <v>34.053684210526313</v>
      </c>
      <c r="H14" s="7">
        <v>66</v>
      </c>
      <c r="I14" s="33">
        <f t="shared" si="2"/>
        <v>1</v>
      </c>
      <c r="J14" s="7">
        <v>9</v>
      </c>
      <c r="K14" s="7">
        <v>9</v>
      </c>
      <c r="L14" s="33">
        <f t="shared" si="3"/>
        <v>0</v>
      </c>
      <c r="M14" s="7">
        <v>0</v>
      </c>
      <c r="N14" s="7">
        <v>6</v>
      </c>
      <c r="O14" s="35">
        <f t="shared" si="4"/>
        <v>0.2</v>
      </c>
      <c r="P14" s="11">
        <v>1</v>
      </c>
      <c r="Q14" s="11">
        <v>5</v>
      </c>
      <c r="R14" s="34">
        <v>1027.25</v>
      </c>
      <c r="S14" s="11">
        <v>1</v>
      </c>
    </row>
    <row r="15" spans="1:19" x14ac:dyDescent="0.25">
      <c r="A15" s="4">
        <v>101000000</v>
      </c>
      <c r="B15" s="5" t="s">
        <v>9</v>
      </c>
      <c r="C15" s="11">
        <v>621</v>
      </c>
      <c r="D15" s="7">
        <v>579</v>
      </c>
      <c r="E15" s="33">
        <f t="shared" si="0"/>
        <v>0.93236714975845414</v>
      </c>
      <c r="F15" s="9">
        <v>22214.25</v>
      </c>
      <c r="G15" s="10">
        <f t="shared" si="1"/>
        <v>38.366580310880828</v>
      </c>
      <c r="H15" s="7">
        <v>452</v>
      </c>
      <c r="I15" s="33">
        <f t="shared" si="2"/>
        <v>0.967741935483871</v>
      </c>
      <c r="J15" s="7">
        <v>60</v>
      </c>
      <c r="K15" s="7">
        <v>62</v>
      </c>
      <c r="L15" s="33">
        <f t="shared" si="3"/>
        <v>0.27500000000000002</v>
      </c>
      <c r="M15" s="7">
        <v>44</v>
      </c>
      <c r="N15" s="7">
        <v>160</v>
      </c>
      <c r="O15" s="35">
        <f t="shared" si="4"/>
        <v>0.52500000000000002</v>
      </c>
      <c r="P15" s="11">
        <v>42</v>
      </c>
      <c r="Q15" s="11">
        <v>80</v>
      </c>
      <c r="R15" s="34">
        <v>2912.91</v>
      </c>
      <c r="S15" s="11">
        <v>42</v>
      </c>
    </row>
    <row r="16" spans="1:19" x14ac:dyDescent="0.25">
      <c r="A16" s="4">
        <v>300463130</v>
      </c>
      <c r="B16" s="5" t="s">
        <v>10</v>
      </c>
      <c r="C16" s="6">
        <v>450</v>
      </c>
      <c r="D16" s="7">
        <v>439</v>
      </c>
      <c r="E16" s="33">
        <f t="shared" si="0"/>
        <v>0.97555555555555551</v>
      </c>
      <c r="F16" s="9">
        <v>30482.75</v>
      </c>
      <c r="G16" s="10">
        <f t="shared" si="1"/>
        <v>69.436788154897499</v>
      </c>
      <c r="H16" s="7">
        <v>272</v>
      </c>
      <c r="I16" s="33">
        <f t="shared" si="2"/>
        <v>0.9375</v>
      </c>
      <c r="J16" s="7">
        <v>15</v>
      </c>
      <c r="K16" s="7">
        <v>16</v>
      </c>
      <c r="L16" s="33">
        <f t="shared" si="3"/>
        <v>0.1</v>
      </c>
      <c r="M16" s="7">
        <v>6</v>
      </c>
      <c r="N16" s="7">
        <v>60</v>
      </c>
      <c r="O16" s="35">
        <f t="shared" si="4"/>
        <v>0.64655172413793105</v>
      </c>
      <c r="P16" s="11">
        <v>75</v>
      </c>
      <c r="Q16" s="11">
        <v>116</v>
      </c>
      <c r="R16" s="34">
        <v>7109.81</v>
      </c>
      <c r="S16" s="11">
        <v>75</v>
      </c>
    </row>
    <row r="17" spans="1:19" x14ac:dyDescent="0.25">
      <c r="A17" s="4">
        <v>113000000</v>
      </c>
      <c r="B17" s="5" t="s">
        <v>23</v>
      </c>
      <c r="C17" s="6">
        <v>870</v>
      </c>
      <c r="D17" s="7">
        <v>1065</v>
      </c>
      <c r="E17" s="33">
        <f t="shared" si="0"/>
        <v>1.2241379310344827</v>
      </c>
      <c r="F17" s="9">
        <v>65992.149999999994</v>
      </c>
      <c r="G17" s="10">
        <f t="shared" si="1"/>
        <v>61.964460093896712</v>
      </c>
      <c r="H17" s="7">
        <v>958</v>
      </c>
      <c r="I17" s="33">
        <f t="shared" si="2"/>
        <v>0.8571428571428571</v>
      </c>
      <c r="J17" s="7">
        <v>72</v>
      </c>
      <c r="K17" s="7">
        <v>84</v>
      </c>
      <c r="L17" s="33">
        <f t="shared" si="3"/>
        <v>0.11155378486055777</v>
      </c>
      <c r="M17" s="7">
        <v>28</v>
      </c>
      <c r="N17" s="7">
        <v>251</v>
      </c>
      <c r="O17" s="35">
        <f t="shared" si="4"/>
        <v>0.5625</v>
      </c>
      <c r="P17" s="11">
        <v>90</v>
      </c>
      <c r="Q17" s="11">
        <v>160</v>
      </c>
      <c r="R17" s="34">
        <v>7131.74</v>
      </c>
      <c r="S17" s="11">
        <v>90</v>
      </c>
    </row>
    <row r="18" spans="1:19" x14ac:dyDescent="0.25">
      <c r="A18" s="4">
        <v>421394952</v>
      </c>
      <c r="B18" s="5" t="s">
        <v>24</v>
      </c>
      <c r="C18" s="11">
        <v>613</v>
      </c>
      <c r="D18" s="7">
        <v>566</v>
      </c>
      <c r="E18" s="33">
        <f t="shared" si="0"/>
        <v>0.92332789559543227</v>
      </c>
      <c r="F18" s="9">
        <v>50869.25</v>
      </c>
      <c r="G18" s="10">
        <f t="shared" si="1"/>
        <v>89.875</v>
      </c>
      <c r="H18" s="7">
        <v>482</v>
      </c>
      <c r="I18" s="33">
        <f t="shared" si="2"/>
        <v>0.80851063829787229</v>
      </c>
      <c r="J18" s="7">
        <v>38</v>
      </c>
      <c r="K18" s="7">
        <v>47</v>
      </c>
      <c r="L18" s="33">
        <f t="shared" si="3"/>
        <v>3.8095238095238099E-2</v>
      </c>
      <c r="M18" s="7">
        <v>4</v>
      </c>
      <c r="N18" s="7">
        <v>105</v>
      </c>
      <c r="O18" s="35">
        <f t="shared" si="4"/>
        <v>0.67500000000000004</v>
      </c>
      <c r="P18" s="11">
        <v>81</v>
      </c>
      <c r="Q18" s="11">
        <v>120</v>
      </c>
      <c r="R18" s="34">
        <v>7151.04</v>
      </c>
      <c r="S18" s="11">
        <v>81</v>
      </c>
    </row>
    <row r="19" spans="1:19" x14ac:dyDescent="0.25">
      <c r="A19" s="4">
        <v>112000000</v>
      </c>
      <c r="B19" s="5" t="s">
        <v>11</v>
      </c>
      <c r="C19" s="11">
        <v>710</v>
      </c>
      <c r="D19" s="7">
        <v>700</v>
      </c>
      <c r="E19" s="33">
        <f t="shared" si="0"/>
        <v>0.9859154929577465</v>
      </c>
      <c r="F19" s="9">
        <v>38615.699999999997</v>
      </c>
      <c r="G19" s="10">
        <f t="shared" si="1"/>
        <v>55.165285714285709</v>
      </c>
      <c r="H19" s="7">
        <v>497</v>
      </c>
      <c r="I19" s="33">
        <f t="shared" si="2"/>
        <v>0.90566037735849059</v>
      </c>
      <c r="J19" s="7">
        <v>48</v>
      </c>
      <c r="K19" s="7">
        <v>53</v>
      </c>
      <c r="L19" s="33">
        <f t="shared" si="3"/>
        <v>4.4117647058823532E-2</v>
      </c>
      <c r="M19" s="7">
        <v>3</v>
      </c>
      <c r="N19" s="7">
        <v>68</v>
      </c>
      <c r="O19" s="35">
        <f t="shared" si="4"/>
        <v>0.60264900662251653</v>
      </c>
      <c r="P19" s="11">
        <v>91</v>
      </c>
      <c r="Q19" s="11">
        <v>151</v>
      </c>
      <c r="R19" s="34">
        <v>7243.26</v>
      </c>
      <c r="S19" s="11">
        <v>91</v>
      </c>
    </row>
    <row r="20" spans="1:19" x14ac:dyDescent="0.25">
      <c r="A20" s="4">
        <v>300024500</v>
      </c>
      <c r="B20" s="5" t="s">
        <v>33</v>
      </c>
      <c r="C20" s="6">
        <v>2050</v>
      </c>
      <c r="D20" s="7">
        <v>1952</v>
      </c>
      <c r="E20" s="33">
        <f t="shared" ref="E20" si="5">D20/C20</f>
        <v>0.95219512195121947</v>
      </c>
      <c r="F20" s="9">
        <v>110218.3</v>
      </c>
      <c r="G20" s="10">
        <f t="shared" ref="G20" si="6">F20/D20</f>
        <v>56.464293032786884</v>
      </c>
      <c r="H20" s="7">
        <v>1213</v>
      </c>
      <c r="I20" s="33">
        <f t="shared" ref="I20" si="7">J20/K20</f>
        <v>0.90721649484536082</v>
      </c>
      <c r="J20" s="7">
        <v>88</v>
      </c>
      <c r="K20" s="7">
        <v>97</v>
      </c>
      <c r="L20" s="33">
        <f t="shared" ref="L20" si="8">M20/N20</f>
        <v>7.575757575757576E-2</v>
      </c>
      <c r="M20" s="7">
        <v>20</v>
      </c>
      <c r="N20" s="7">
        <v>264</v>
      </c>
      <c r="O20" s="35">
        <f t="shared" si="4"/>
        <v>0.50531914893617025</v>
      </c>
      <c r="P20" s="11">
        <v>285</v>
      </c>
      <c r="Q20" s="11">
        <v>564</v>
      </c>
      <c r="R20" s="34">
        <v>5223.34</v>
      </c>
      <c r="S20" s="11">
        <v>285</v>
      </c>
    </row>
    <row r="21" spans="1:19" x14ac:dyDescent="0.25">
      <c r="A21" s="4">
        <v>418405452</v>
      </c>
      <c r="B21" s="5" t="s">
        <v>25</v>
      </c>
      <c r="C21" s="6">
        <v>630</v>
      </c>
      <c r="D21" s="7">
        <v>637</v>
      </c>
      <c r="E21" s="33">
        <f t="shared" si="0"/>
        <v>1.0111111111111111</v>
      </c>
      <c r="F21" s="9">
        <v>32328</v>
      </c>
      <c r="G21" s="10">
        <f t="shared" si="1"/>
        <v>50.750392464678178</v>
      </c>
      <c r="H21" s="7">
        <v>509</v>
      </c>
      <c r="I21" s="33">
        <f t="shared" si="2"/>
        <v>0.90243902439024393</v>
      </c>
      <c r="J21" s="7">
        <v>74</v>
      </c>
      <c r="K21" s="7">
        <v>82</v>
      </c>
      <c r="L21" s="33">
        <f t="shared" si="3"/>
        <v>0.24752475247524752</v>
      </c>
      <c r="M21" s="7">
        <v>25</v>
      </c>
      <c r="N21" s="7">
        <v>101</v>
      </c>
      <c r="O21" s="35">
        <f t="shared" ref="O21:O34" si="9">P21/Q21</f>
        <v>0.57723577235772361</v>
      </c>
      <c r="P21" s="11">
        <v>71</v>
      </c>
      <c r="Q21" s="11">
        <v>123</v>
      </c>
      <c r="R21" s="34">
        <v>4221.3100000000004</v>
      </c>
      <c r="S21" s="11">
        <v>71</v>
      </c>
    </row>
    <row r="22" spans="1:19" x14ac:dyDescent="0.25">
      <c r="A22" s="4">
        <v>419355704</v>
      </c>
      <c r="B22" s="5" t="s">
        <v>12</v>
      </c>
      <c r="C22" s="6">
        <v>289</v>
      </c>
      <c r="D22" s="7">
        <v>297</v>
      </c>
      <c r="E22" s="33">
        <f t="shared" si="0"/>
        <v>1.027681660899654</v>
      </c>
      <c r="F22" s="9">
        <v>17954.95</v>
      </c>
      <c r="G22" s="10">
        <f t="shared" si="1"/>
        <v>60.454377104377109</v>
      </c>
      <c r="H22" s="7">
        <v>220</v>
      </c>
      <c r="I22" s="33">
        <f t="shared" si="2"/>
        <v>0.78947368421052633</v>
      </c>
      <c r="J22" s="7">
        <v>15</v>
      </c>
      <c r="K22" s="7">
        <v>19</v>
      </c>
      <c r="L22" s="33">
        <f t="shared" si="3"/>
        <v>8.5714285714285715E-2</v>
      </c>
      <c r="M22" s="7">
        <v>3</v>
      </c>
      <c r="N22" s="7">
        <v>35</v>
      </c>
      <c r="O22" s="35">
        <f t="shared" si="9"/>
        <v>0.56578947368421051</v>
      </c>
      <c r="P22" s="11">
        <v>43</v>
      </c>
      <c r="Q22" s="11">
        <v>76</v>
      </c>
      <c r="R22" s="34">
        <v>4682.5</v>
      </c>
      <c r="S22" s="11">
        <v>43</v>
      </c>
    </row>
    <row r="23" spans="1:19" x14ac:dyDescent="0.25">
      <c r="A23" s="4">
        <v>420486672</v>
      </c>
      <c r="B23" s="5" t="s">
        <v>13</v>
      </c>
      <c r="C23" s="6">
        <v>476</v>
      </c>
      <c r="D23" s="7">
        <v>501</v>
      </c>
      <c r="E23" s="33">
        <f t="shared" si="0"/>
        <v>1.0525210084033614</v>
      </c>
      <c r="F23" s="9">
        <v>37123.25</v>
      </c>
      <c r="G23" s="10">
        <f t="shared" si="1"/>
        <v>74.09830339321357</v>
      </c>
      <c r="H23" s="7">
        <v>396</v>
      </c>
      <c r="I23" s="33">
        <f t="shared" si="2"/>
        <v>0.93506493506493504</v>
      </c>
      <c r="J23" s="7">
        <v>72</v>
      </c>
      <c r="K23" s="7">
        <v>77</v>
      </c>
      <c r="L23" s="33">
        <f t="shared" si="3"/>
        <v>4.4444444444444446E-2</v>
      </c>
      <c r="M23" s="7">
        <v>2</v>
      </c>
      <c r="N23" s="7">
        <v>45</v>
      </c>
      <c r="O23" s="35">
        <f t="shared" si="9"/>
        <v>0.62931034482758619</v>
      </c>
      <c r="P23" s="11">
        <v>73</v>
      </c>
      <c r="Q23" s="11">
        <v>116</v>
      </c>
      <c r="R23" s="34">
        <v>4642.3900000000003</v>
      </c>
      <c r="S23" s="11">
        <v>73</v>
      </c>
    </row>
    <row r="24" spans="1:19" x14ac:dyDescent="0.25">
      <c r="A24" s="4">
        <v>105000000</v>
      </c>
      <c r="B24" s="5" t="s">
        <v>14</v>
      </c>
      <c r="C24" s="6">
        <v>711</v>
      </c>
      <c r="D24" s="7">
        <v>589</v>
      </c>
      <c r="E24" s="33">
        <f t="shared" si="0"/>
        <v>0.82841068917018279</v>
      </c>
      <c r="F24" s="9">
        <v>38055.300000000003</v>
      </c>
      <c r="G24" s="10">
        <f t="shared" si="1"/>
        <v>64.610016977928694</v>
      </c>
      <c r="H24" s="7">
        <v>440</v>
      </c>
      <c r="I24" s="33">
        <f t="shared" si="2"/>
        <v>0.85074626865671643</v>
      </c>
      <c r="J24" s="7">
        <v>57</v>
      </c>
      <c r="K24" s="7">
        <v>67</v>
      </c>
      <c r="L24" s="33">
        <f t="shared" si="3"/>
        <v>0.10526315789473684</v>
      </c>
      <c r="M24" s="7">
        <v>8</v>
      </c>
      <c r="N24" s="7">
        <v>76</v>
      </c>
      <c r="O24" s="35">
        <f t="shared" si="9"/>
        <v>0.56441717791411039</v>
      </c>
      <c r="P24" s="11">
        <v>92</v>
      </c>
      <c r="Q24" s="11">
        <v>163</v>
      </c>
      <c r="R24" s="34">
        <v>3829.19</v>
      </c>
      <c r="S24" s="11">
        <v>92</v>
      </c>
    </row>
    <row r="25" spans="1:19" x14ac:dyDescent="0.25">
      <c r="A25" s="4">
        <v>300519375</v>
      </c>
      <c r="B25" s="5" t="s">
        <v>15</v>
      </c>
      <c r="C25" s="6">
        <v>188</v>
      </c>
      <c r="D25" s="7">
        <v>192</v>
      </c>
      <c r="E25" s="33">
        <f t="shared" si="0"/>
        <v>1.0212765957446808</v>
      </c>
      <c r="F25" s="9">
        <v>8393.75</v>
      </c>
      <c r="G25" s="10">
        <f t="shared" si="1"/>
        <v>43.717447916666664</v>
      </c>
      <c r="H25" s="7">
        <v>179</v>
      </c>
      <c r="I25" s="33">
        <f t="shared" si="2"/>
        <v>0.72549019607843135</v>
      </c>
      <c r="J25" s="7">
        <v>37</v>
      </c>
      <c r="K25" s="7">
        <v>51</v>
      </c>
      <c r="L25" s="33">
        <f t="shared" si="3"/>
        <v>0.18181818181818182</v>
      </c>
      <c r="M25" s="7">
        <v>4</v>
      </c>
      <c r="N25" s="7">
        <v>22</v>
      </c>
      <c r="O25" s="35">
        <f t="shared" si="9"/>
        <v>0.62962962962962965</v>
      </c>
      <c r="P25" s="11">
        <v>17</v>
      </c>
      <c r="Q25" s="11">
        <v>27</v>
      </c>
      <c r="R25" s="34">
        <v>5548.79</v>
      </c>
      <c r="S25" s="11">
        <v>17</v>
      </c>
    </row>
    <row r="26" spans="1:19" x14ac:dyDescent="0.25">
      <c r="A26" s="4">
        <v>410147201</v>
      </c>
      <c r="B26" s="5" t="s">
        <v>16</v>
      </c>
      <c r="C26" s="6">
        <v>340</v>
      </c>
      <c r="D26" s="7">
        <v>234</v>
      </c>
      <c r="E26" s="33">
        <f t="shared" si="0"/>
        <v>0.68823529411764706</v>
      </c>
      <c r="F26" s="9">
        <v>11506</v>
      </c>
      <c r="G26" s="10">
        <f t="shared" si="1"/>
        <v>49.17094017094017</v>
      </c>
      <c r="H26" s="7">
        <v>152</v>
      </c>
      <c r="I26" s="33">
        <f t="shared" si="2"/>
        <v>0.92592592592592593</v>
      </c>
      <c r="J26" s="7">
        <v>25</v>
      </c>
      <c r="K26" s="7">
        <v>27</v>
      </c>
      <c r="L26" s="33">
        <f t="shared" si="3"/>
        <v>0.1111111111111111</v>
      </c>
      <c r="M26" s="7">
        <v>6</v>
      </c>
      <c r="N26" s="7">
        <v>54</v>
      </c>
      <c r="O26" s="35">
        <f t="shared" si="9"/>
        <v>0.59459459459459463</v>
      </c>
      <c r="P26" s="11">
        <v>22</v>
      </c>
      <c r="Q26" s="11">
        <v>37</v>
      </c>
      <c r="R26" s="34">
        <v>3881.3</v>
      </c>
      <c r="S26" s="11">
        <v>22</v>
      </c>
    </row>
    <row r="27" spans="1:19" x14ac:dyDescent="0.25">
      <c r="A27" s="4">
        <v>414067702</v>
      </c>
      <c r="B27" s="5" t="s">
        <v>26</v>
      </c>
      <c r="C27" s="6">
        <v>745</v>
      </c>
      <c r="D27" s="7">
        <v>759</v>
      </c>
      <c r="E27" s="33">
        <f t="shared" si="0"/>
        <v>1.0187919463087249</v>
      </c>
      <c r="F27" s="12">
        <v>69532.5</v>
      </c>
      <c r="G27" s="10">
        <f t="shared" si="1"/>
        <v>91.610671936758891</v>
      </c>
      <c r="H27" s="7">
        <v>650</v>
      </c>
      <c r="I27" s="33">
        <f t="shared" si="2"/>
        <v>0.86842105263157898</v>
      </c>
      <c r="J27" s="7">
        <v>66</v>
      </c>
      <c r="K27" s="7">
        <v>76</v>
      </c>
      <c r="L27" s="33">
        <f t="shared" si="3"/>
        <v>7.4829931972789115E-2</v>
      </c>
      <c r="M27" s="7">
        <v>11</v>
      </c>
      <c r="N27" s="7">
        <v>147</v>
      </c>
      <c r="O27" s="35">
        <f t="shared" si="9"/>
        <v>0.5130434782608696</v>
      </c>
      <c r="P27" s="11">
        <v>118</v>
      </c>
      <c r="Q27" s="11">
        <v>230</v>
      </c>
      <c r="R27" s="34">
        <v>6018.18</v>
      </c>
      <c r="S27" s="11">
        <v>118</v>
      </c>
    </row>
    <row r="28" spans="1:19" x14ac:dyDescent="0.25">
      <c r="A28" s="4">
        <v>109000000</v>
      </c>
      <c r="B28" s="5" t="s">
        <v>27</v>
      </c>
      <c r="C28" s="6">
        <v>256</v>
      </c>
      <c r="D28" s="7">
        <v>193</v>
      </c>
      <c r="E28" s="33">
        <f t="shared" si="0"/>
        <v>0.75390625</v>
      </c>
      <c r="F28" s="9">
        <v>6430.2</v>
      </c>
      <c r="G28" s="10">
        <f t="shared" si="1"/>
        <v>33.317098445595853</v>
      </c>
      <c r="H28" s="7">
        <v>159</v>
      </c>
      <c r="I28" s="33">
        <f t="shared" si="2"/>
        <v>1</v>
      </c>
      <c r="J28" s="7">
        <v>30</v>
      </c>
      <c r="K28" s="7">
        <v>30</v>
      </c>
      <c r="L28" s="33">
        <f t="shared" si="3"/>
        <v>7.1428571428571425E-2</v>
      </c>
      <c r="M28" s="7">
        <v>4</v>
      </c>
      <c r="N28" s="7">
        <v>56</v>
      </c>
      <c r="O28" s="35">
        <f t="shared" si="9"/>
        <v>0.5</v>
      </c>
      <c r="P28" s="11">
        <v>12</v>
      </c>
      <c r="Q28" s="11">
        <v>24</v>
      </c>
      <c r="R28" s="34">
        <v>3150.23</v>
      </c>
      <c r="S28" s="11">
        <v>12</v>
      </c>
    </row>
    <row r="29" spans="1:19" x14ac:dyDescent="0.25">
      <c r="A29" s="4">
        <v>108567807</v>
      </c>
      <c r="B29" s="5" t="s">
        <v>17</v>
      </c>
      <c r="C29" s="11">
        <v>216</v>
      </c>
      <c r="D29" s="7">
        <v>138</v>
      </c>
      <c r="E29" s="33">
        <f t="shared" si="0"/>
        <v>0.63888888888888884</v>
      </c>
      <c r="F29" s="9">
        <v>4533.1000000000004</v>
      </c>
      <c r="G29" s="10">
        <f t="shared" si="1"/>
        <v>32.848550724637683</v>
      </c>
      <c r="H29" s="7">
        <v>96</v>
      </c>
      <c r="I29" s="33">
        <f t="shared" si="2"/>
        <v>1</v>
      </c>
      <c r="J29" s="7">
        <v>16</v>
      </c>
      <c r="K29" s="7">
        <v>16</v>
      </c>
      <c r="L29" s="33">
        <f t="shared" si="3"/>
        <v>0.70175438596491224</v>
      </c>
      <c r="M29" s="7">
        <v>40</v>
      </c>
      <c r="N29" s="7">
        <v>57</v>
      </c>
      <c r="O29" s="35">
        <f t="shared" si="9"/>
        <v>0.33333333333333331</v>
      </c>
      <c r="P29" s="11">
        <v>9</v>
      </c>
      <c r="Q29" s="11">
        <v>27</v>
      </c>
      <c r="R29" s="34">
        <v>2125.6</v>
      </c>
      <c r="S29" s="11">
        <v>9</v>
      </c>
    </row>
    <row r="30" spans="1:19" x14ac:dyDescent="0.25">
      <c r="A30" s="4">
        <v>426517601</v>
      </c>
      <c r="B30" s="5" t="s">
        <v>18</v>
      </c>
      <c r="C30" s="6">
        <v>405</v>
      </c>
      <c r="D30" s="7">
        <v>434</v>
      </c>
      <c r="E30" s="33">
        <f t="shared" si="0"/>
        <v>1.0716049382716049</v>
      </c>
      <c r="F30" s="9">
        <v>28416.85</v>
      </c>
      <c r="G30" s="10">
        <f t="shared" si="1"/>
        <v>65.476612903225799</v>
      </c>
      <c r="H30" s="7">
        <v>366</v>
      </c>
      <c r="I30" s="33">
        <f t="shared" si="2"/>
        <v>0.69565217391304346</v>
      </c>
      <c r="J30" s="7">
        <v>16</v>
      </c>
      <c r="K30" s="7">
        <v>23</v>
      </c>
      <c r="L30" s="33">
        <f t="shared" si="3"/>
        <v>0.16176470588235295</v>
      </c>
      <c r="M30" s="7">
        <v>11</v>
      </c>
      <c r="N30" s="7">
        <v>68</v>
      </c>
      <c r="O30" s="35">
        <f t="shared" si="9"/>
        <v>0.58823529411764708</v>
      </c>
      <c r="P30" s="11">
        <v>60</v>
      </c>
      <c r="Q30" s="11">
        <v>102</v>
      </c>
      <c r="R30" s="34">
        <v>4954.7700000000004</v>
      </c>
      <c r="S30" s="11">
        <v>60</v>
      </c>
    </row>
    <row r="31" spans="1:19" x14ac:dyDescent="0.25">
      <c r="A31" s="4">
        <v>300229320</v>
      </c>
      <c r="B31" s="5" t="s">
        <v>28</v>
      </c>
      <c r="C31" s="6">
        <v>1000</v>
      </c>
      <c r="D31" s="7">
        <v>942</v>
      </c>
      <c r="E31" s="33">
        <f t="shared" si="0"/>
        <v>0.94199999999999995</v>
      </c>
      <c r="F31" s="9">
        <v>55479.65</v>
      </c>
      <c r="G31" s="10">
        <f t="shared" si="1"/>
        <v>58.895594479830152</v>
      </c>
      <c r="H31" s="7">
        <v>800</v>
      </c>
      <c r="I31" s="33">
        <f t="shared" si="2"/>
        <v>0.85</v>
      </c>
      <c r="J31" s="7">
        <v>102</v>
      </c>
      <c r="K31" s="7">
        <v>120</v>
      </c>
      <c r="L31" s="33">
        <f t="shared" si="3"/>
        <v>6.2146892655367235E-2</v>
      </c>
      <c r="M31" s="7">
        <v>11</v>
      </c>
      <c r="N31" s="7">
        <v>177</v>
      </c>
      <c r="O31" s="35">
        <f t="shared" si="9"/>
        <v>0.49528301886792453</v>
      </c>
      <c r="P31" s="11">
        <v>105</v>
      </c>
      <c r="Q31" s="11">
        <v>212</v>
      </c>
      <c r="R31" s="34">
        <v>4559.9399999999996</v>
      </c>
      <c r="S31" s="11">
        <v>105</v>
      </c>
    </row>
    <row r="32" spans="1:19" x14ac:dyDescent="0.25">
      <c r="A32" s="4">
        <v>111000000</v>
      </c>
      <c r="B32" s="5" t="s">
        <v>30</v>
      </c>
      <c r="C32" s="6">
        <v>320</v>
      </c>
      <c r="D32" s="7">
        <v>387</v>
      </c>
      <c r="E32" s="33">
        <f t="shared" si="0"/>
        <v>1.2093750000000001</v>
      </c>
      <c r="F32" s="9">
        <v>23828</v>
      </c>
      <c r="G32" s="10">
        <f t="shared" si="1"/>
        <v>61.571059431524546</v>
      </c>
      <c r="H32" s="7">
        <v>262</v>
      </c>
      <c r="I32" s="33">
        <f t="shared" si="2"/>
        <v>0.8571428571428571</v>
      </c>
      <c r="J32" s="7">
        <v>24</v>
      </c>
      <c r="K32" s="7">
        <v>28</v>
      </c>
      <c r="L32" s="33">
        <f t="shared" si="3"/>
        <v>0.14545454545454545</v>
      </c>
      <c r="M32" s="7">
        <v>8</v>
      </c>
      <c r="N32" s="7">
        <v>55</v>
      </c>
      <c r="O32" s="35">
        <f t="shared" si="9"/>
        <v>0.55681818181818177</v>
      </c>
      <c r="P32" s="11">
        <v>98</v>
      </c>
      <c r="Q32" s="11">
        <v>176</v>
      </c>
      <c r="R32" s="34">
        <v>5604.89</v>
      </c>
      <c r="S32" s="11">
        <v>98</v>
      </c>
    </row>
    <row r="33" spans="1:19" x14ac:dyDescent="0.25">
      <c r="A33" s="4">
        <v>300093050</v>
      </c>
      <c r="B33" s="5" t="s">
        <v>29</v>
      </c>
      <c r="C33" s="6">
        <v>565</v>
      </c>
      <c r="D33" s="7">
        <v>584</v>
      </c>
      <c r="E33" s="33">
        <f t="shared" si="0"/>
        <v>1.0336283185840709</v>
      </c>
      <c r="F33" s="9">
        <v>46434.45</v>
      </c>
      <c r="G33" s="10">
        <f t="shared" si="1"/>
        <v>79.511044520547941</v>
      </c>
      <c r="H33" s="7">
        <v>464</v>
      </c>
      <c r="I33" s="33">
        <f t="shared" si="2"/>
        <v>0.875</v>
      </c>
      <c r="J33" s="7">
        <v>28</v>
      </c>
      <c r="K33" s="7">
        <v>32</v>
      </c>
      <c r="L33" s="33">
        <f t="shared" si="3"/>
        <v>4.9079754601226995E-2</v>
      </c>
      <c r="M33" s="7">
        <v>8</v>
      </c>
      <c r="N33" s="7">
        <v>163</v>
      </c>
      <c r="O33" s="35">
        <f t="shared" si="9"/>
        <v>0.47499999999999998</v>
      </c>
      <c r="P33" s="11">
        <v>38</v>
      </c>
      <c r="Q33" s="11">
        <v>80</v>
      </c>
      <c r="R33" s="34">
        <v>5104.1400000000003</v>
      </c>
      <c r="S33" s="11">
        <v>38</v>
      </c>
    </row>
    <row r="34" spans="1:19" x14ac:dyDescent="0.25">
      <c r="A34" s="4">
        <v>300469560</v>
      </c>
      <c r="B34" s="5" t="s">
        <v>19</v>
      </c>
      <c r="C34" s="6">
        <v>163</v>
      </c>
      <c r="D34" s="7">
        <v>175</v>
      </c>
      <c r="E34" s="33">
        <f t="shared" si="0"/>
        <v>1.0736196319018405</v>
      </c>
      <c r="F34" s="9">
        <v>11008</v>
      </c>
      <c r="G34" s="10">
        <f t="shared" si="1"/>
        <v>62.902857142857144</v>
      </c>
      <c r="H34" s="7">
        <v>151</v>
      </c>
      <c r="I34" s="33">
        <f t="shared" si="2"/>
        <v>1</v>
      </c>
      <c r="J34" s="7">
        <v>4</v>
      </c>
      <c r="K34" s="7">
        <v>4</v>
      </c>
      <c r="L34" s="33">
        <f t="shared" si="3"/>
        <v>7.6923076923076927E-2</v>
      </c>
      <c r="M34" s="7">
        <v>1</v>
      </c>
      <c r="N34" s="7">
        <v>13</v>
      </c>
      <c r="O34" s="35">
        <f t="shared" si="9"/>
        <v>0.55555555555555558</v>
      </c>
      <c r="P34" s="11">
        <v>25</v>
      </c>
      <c r="Q34" s="11">
        <v>45</v>
      </c>
      <c r="R34" s="34">
        <v>3823.6</v>
      </c>
      <c r="S34" s="11">
        <v>25</v>
      </c>
    </row>
    <row r="35" spans="1:19" x14ac:dyDescent="0.25">
      <c r="D35" s="3"/>
      <c r="I35" s="8"/>
      <c r="L35" s="8"/>
    </row>
  </sheetData>
  <mergeCells count="5">
    <mergeCell ref="A1:B1"/>
    <mergeCell ref="L1:N1"/>
    <mergeCell ref="R1:S1"/>
    <mergeCell ref="O1:Q1"/>
    <mergeCell ref="I1:K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B4B21FF-80EE-4A28-8079-0A2E14686C4E}"/>
</file>

<file path=customXml/itemProps2.xml><?xml version="1.0" encoding="utf-8"?>
<ds:datastoreItem xmlns:ds="http://schemas.openxmlformats.org/officeDocument/2006/customXml" ds:itemID="{5F9F0246-61B4-4860-A2CE-9779C18BBE11}"/>
</file>

<file path=customXml/itemProps3.xml><?xml version="1.0" encoding="utf-8"?>
<ds:datastoreItem xmlns:ds="http://schemas.openxmlformats.org/officeDocument/2006/customXml" ds:itemID="{9B675EFE-3CAC-4131-947E-369D665F06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AE 064 GED &amp; POSTSEC 2018_19</vt:lpstr>
      <vt:lpstr>'AE 064 GED &amp; POSTSEC 2018_19'!Print_Titles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2018-19 Adult Education Follow Up Outcomes Performance</dc:title>
  <dc:creator>IBM SPSS Export Facility</dc:creator>
  <cp:lastModifiedBy>Harrison, Amanda (PDE)</cp:lastModifiedBy>
  <cp:lastPrinted>2020-02-07T16:32:11Z</cp:lastPrinted>
  <dcterms:created xsi:type="dcterms:W3CDTF">2011-08-01T14:22:18Z</dcterms:created>
  <dcterms:modified xsi:type="dcterms:W3CDTF">2021-07-13T00:01:00Z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1359600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