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formance\PY 2020-21\Performance spreadsheets for posting\"/>
    </mc:Choice>
  </mc:AlternateContent>
  <xr:revisionPtr revIDLastSave="0" documentId="13_ncr:1_{C2645A23-AAB4-4DB0-9F0A-62328EE54F6B}" xr6:coauthVersionLast="47" xr6:coauthVersionMax="47" xr10:uidLastSave="{00000000-0000-0000-0000-000000000000}"/>
  <bookViews>
    <workbookView xWindow="780" yWindow="780" windowWidth="27765" windowHeight="7800" xr2:uid="{00000000-000D-0000-FFFF-FFFF00000000}"/>
  </bookViews>
  <sheets>
    <sheet name="064 agency performance 2021_22" sheetId="1" r:id="rId1"/>
  </sheets>
  <definedNames>
    <definedName name="_xlnm.Print_Titles" localSheetId="0">'064 agency performance 2021_22'!$A:$B,'064 agency performance 2021_22'!$1:$2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3" i="1" l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<sst xmlns="http://schemas.openxmlformats.org/spreadsheetml/2006/main" count="61" uniqueCount="61">
  <si>
    <t>Altoona Area SD</t>
  </si>
  <si>
    <t>ARIN IU 28</t>
  </si>
  <si>
    <t>Bradford Co Action Inc</t>
  </si>
  <si>
    <t>Center for Literacy Inc</t>
  </si>
  <si>
    <t>Central IU 10</t>
  </si>
  <si>
    <t>Community Learning Center</t>
  </si>
  <si>
    <t>Delaware Co Literacy Co</t>
  </si>
  <si>
    <t>District 1199C Trng &amp; Upgrd Fd</t>
  </si>
  <si>
    <t>Goodwill of the Southern Alleghenies Inc</t>
  </si>
  <si>
    <t>Intermediate Unit 1</t>
  </si>
  <si>
    <t>Keystone Opportunity Center</t>
  </si>
  <si>
    <t>Lincoln IU 12</t>
  </si>
  <si>
    <t>Marywood University</t>
  </si>
  <si>
    <t>Northampton Co Area CC/ Main</t>
  </si>
  <si>
    <t>Northwest Tri-County IU 5</t>
  </si>
  <si>
    <t>Penn State/ Main</t>
  </si>
  <si>
    <t>Somerset County Technology Center</t>
  </si>
  <si>
    <t>Temple University\ Main</t>
  </si>
  <si>
    <t>YWCA Tri-County Area</t>
  </si>
  <si>
    <t>TOTAL: Butler County Community Coll</t>
  </si>
  <si>
    <t>TOTAL: Central Susquehanna IU 16</t>
  </si>
  <si>
    <t>TOTAL: Chester Co OIC</t>
  </si>
  <si>
    <t>TOTAL: Lancaster-Lebanon IU 13</t>
  </si>
  <si>
    <t>TOTAL: Lehigh Carbon Community Coll</t>
  </si>
  <si>
    <t>TOTAL: Literacy Pittsburgh</t>
  </si>
  <si>
    <t>TOTAL: Luzerne County Community Coll</t>
  </si>
  <si>
    <t>TOTAL: Reading Area Community College</t>
  </si>
  <si>
    <t>TOTAL: Seneca Highlands IU 9</t>
  </si>
  <si>
    <t>TOTAL: Tri County OIC</t>
  </si>
  <si>
    <t>TOTAL: VITA Education Services</t>
  </si>
  <si>
    <t>064 Direct Contractors: Follow-up Core Outcomes for Unduplicated Enrolled Adults in 064 Contracts: 2020-2021</t>
  </si>
  <si>
    <t>Tuscarora IU 11 - DLP</t>
  </si>
  <si>
    <t>AUN</t>
  </si>
  <si>
    <t>Agency Name</t>
  </si>
  <si>
    <t># Unduplicated Adults w/12+ 064 Hours - majority of hrs in 064</t>
  </si>
  <si>
    <t>Contracted Enrollment</t>
  </si>
  <si>
    <t>Actual 064 Enrollment - Target 100%</t>
  </si>
  <si>
    <t>Total 064 Hours</t>
  </si>
  <si>
    <t>Average 064 Hours</t>
  </si>
  <si>
    <t># of Enrolled Students who Exited</t>
  </si>
  <si>
    <t>HSE Achievement - Target 90%</t>
  </si>
  <si>
    <t>HSE Achievement - # matched</t>
  </si>
  <si>
    <t>HSE Achievement # in cohort</t>
  </si>
  <si>
    <t>Employed in 2nd Quarter after Exit- # matched</t>
  </si>
  <si>
    <t>Employed in 2nd Quarter after Exit - n (# in cohort w/ SSN)</t>
  </si>
  <si>
    <t>Employed in 2nd Quarter after Exit. - # in Cohort (w/ &amp; w/out SSN)</t>
  </si>
  <si>
    <t>Employed in 2nd Quarter after Exit - % in Cohort w/ SSN</t>
  </si>
  <si>
    <t xml:space="preserve">Median Wage - n </t>
  </si>
  <si>
    <t>Placement in Postsecondary Education/Training - Target 20%</t>
  </si>
  <si>
    <t xml:space="preserve">Placement in Postsecondary Education/Training - # achieving </t>
  </si>
  <si>
    <t xml:space="preserve">Placement in Postsecondary Education/Training - # in cohort </t>
  </si>
  <si>
    <t>Obtain High School Equivalency (HSE) Credential</t>
  </si>
  <si>
    <t>Employed in Second Quarter after Exit</t>
  </si>
  <si>
    <t>Median Wage of Individuals Employed in 2nd Quarter After Exit</t>
  </si>
  <si>
    <t>Placement in Postsecondary Education/Training</t>
  </si>
  <si>
    <t>Total # of Outcomes Met</t>
  </si>
  <si>
    <t>Average # of Outcomes Met per Enrolled Adult (Standard=1.00)</t>
  </si>
  <si>
    <t># of Enrolled Adults Who Met 1 or More Outcomes</t>
  </si>
  <si>
    <t>% of Enrolled Adults Who Met 1 or More Outcomes</t>
  </si>
  <si>
    <t>Employed in 2nd Quarter after Exit - 50%</t>
  </si>
  <si>
    <t>Median Wage of Individuals Employed in 2nd Quarter After Exit - $4,775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</si>
</sst>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left" vertical="top"/>
    </xf>
    <xf numFmtId="1" fontId="1" fillId="0" borderId="2" xfId="0" applyNumberFormat="1" applyFont="1" applyBorder="1" applyAlignment="1">
      <alignment horizontal="left" wrapText="1"/>
    </xf>
    <xf numFmtId="3" fontId="1" fillId="0" borderId="2" xfId="0" applyNumberFormat="1" applyFont="1" applyBorder="1" applyAlignment="1">
      <alignment horizontal="left" wrapText="1"/>
    </xf>
    <xf numFmtId="3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9" fontId="2" fillId="4" borderId="2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1" fontId="3" fillId="0" borderId="0" xfId="0" applyNumberFormat="1" applyFont="1"/>
    <xf numFmtId="2" fontId="3" fillId="0" borderId="0" xfId="0" applyNumberFormat="1" applyFont="1"/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top"/>
    </xf>
    <xf numFmtId="0" fontId="3" fillId="0" borderId="1" xfId="0" applyFont="1" applyBorder="1"/>
    <xf numFmtId="1" fontId="3" fillId="0" borderId="1" xfId="0" applyNumberFormat="1" applyFont="1" applyBorder="1"/>
    <xf numFmtId="2" fontId="3" fillId="0" borderId="1" xfId="0" applyNumberFormat="1" applyFont="1" applyBorder="1"/>
    <xf numFmtId="2" fontId="3" fillId="2" borderId="1" xfId="0" applyNumberFormat="1" applyFont="1" applyFill="1" applyBorder="1"/>
    <xf numFmtId="9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9" fontId="3" fillId="4" borderId="1" xfId="0" applyNumberFormat="1" applyFont="1" applyFill="1" applyBorder="1"/>
    <xf numFmtId="2" fontId="3" fillId="4" borderId="1" xfId="0" applyNumberFormat="1" applyFont="1" applyFill="1" applyBorder="1"/>
    <xf numFmtId="1" fontId="2" fillId="0" borderId="0" xfId="0" applyNumberFormat="1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3"/>
  <sheetViews>
    <sheetView tabSelected="1"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L1" sqref="L1:P1"/>
    </sheetView>
  </sheetViews>
  <sheetFormatPr defaultRowHeight="15" x14ac:dyDescent="0.25"/>
  <cols>
    <col min="1" max="1" width="12.28515625" style="3" customWidth="1"/>
    <col min="2" max="2" width="38.42578125" customWidth="1"/>
    <col min="3" max="3" width="11.5703125" customWidth="1"/>
    <col min="4" max="4" width="15.42578125" style="2" customWidth="1"/>
    <col min="5" max="5" width="16.42578125" style="2" customWidth="1"/>
    <col min="6" max="6" width="11.28515625" style="1" customWidth="1"/>
    <col min="7" max="7" width="12" style="1" customWidth="1"/>
    <col min="8" max="8" width="12" style="2" customWidth="1"/>
    <col min="9" max="9" width="14.85546875" style="2" customWidth="1"/>
    <col min="10" max="11" width="12" style="2" customWidth="1"/>
    <col min="12" max="12" width="13.85546875" style="2" customWidth="1"/>
    <col min="13" max="13" width="13.42578125" style="2" customWidth="1"/>
    <col min="14" max="14" width="14.42578125" style="2" customWidth="1"/>
    <col min="15" max="15" width="15.7109375" style="2" customWidth="1"/>
    <col min="16" max="16" width="13.5703125" style="2" customWidth="1"/>
    <col min="17" max="17" width="15.7109375" style="1" customWidth="1"/>
    <col min="18" max="18" width="14.85546875" style="1" customWidth="1"/>
    <col min="19" max="19" width="15.85546875" style="1" customWidth="1"/>
    <col min="20" max="21" width="19.28515625" style="2" customWidth="1"/>
    <col min="22" max="22" width="12.140625" style="2" customWidth="1"/>
    <col min="23" max="23" width="17.28515625" style="2" customWidth="1"/>
    <col min="24" max="24" width="15.85546875" style="2" customWidth="1"/>
    <col min="25" max="25" width="14.85546875" style="2" customWidth="1"/>
  </cols>
  <sheetData>
    <row r="1" spans="1:25" s="18" customFormat="1" ht="54" customHeight="1" x14ac:dyDescent="0.2">
      <c r="A1" s="33" t="s">
        <v>30</v>
      </c>
      <c r="B1" s="33"/>
      <c r="C1" s="19"/>
      <c r="D1" s="19"/>
      <c r="E1" s="19"/>
      <c r="F1" s="20"/>
      <c r="G1" s="19"/>
      <c r="H1" s="21"/>
      <c r="I1" s="34" t="s">
        <v>51</v>
      </c>
      <c r="J1" s="35"/>
      <c r="K1" s="36"/>
      <c r="L1" s="37" t="s">
        <v>52</v>
      </c>
      <c r="M1" s="38"/>
      <c r="N1" s="38"/>
      <c r="O1" s="38"/>
      <c r="P1" s="39"/>
      <c r="Q1" s="40" t="s">
        <v>53</v>
      </c>
      <c r="R1" s="41"/>
      <c r="S1" s="34" t="s">
        <v>54</v>
      </c>
      <c r="T1" s="35"/>
      <c r="U1" s="36"/>
    </row>
    <row r="2" spans="1:25" s="29" customFormat="1" ht="79.150000000000006" customHeight="1" x14ac:dyDescent="0.25">
      <c r="A2" s="4" t="s">
        <v>32</v>
      </c>
      <c r="B2" s="5" t="s">
        <v>33</v>
      </c>
      <c r="C2" s="6" t="s">
        <v>35</v>
      </c>
      <c r="D2" s="7" t="s">
        <v>34</v>
      </c>
      <c r="E2" s="8" t="s">
        <v>36</v>
      </c>
      <c r="F2" s="9" t="s">
        <v>37</v>
      </c>
      <c r="G2" s="10" t="s">
        <v>38</v>
      </c>
      <c r="H2" s="11" t="s">
        <v>39</v>
      </c>
      <c r="I2" s="12" t="s">
        <v>40</v>
      </c>
      <c r="J2" s="11" t="s">
        <v>41</v>
      </c>
      <c r="K2" s="9" t="s">
        <v>42</v>
      </c>
      <c r="L2" s="13" t="s">
        <v>59</v>
      </c>
      <c r="M2" s="14" t="s">
        <v>43</v>
      </c>
      <c r="N2" s="14" t="s">
        <v>44</v>
      </c>
      <c r="O2" s="14" t="s">
        <v>45</v>
      </c>
      <c r="P2" s="14" t="s">
        <v>46</v>
      </c>
      <c r="Q2" s="15" t="s">
        <v>60</v>
      </c>
      <c r="R2" s="16" t="s">
        <v>47</v>
      </c>
      <c r="S2" s="17" t="s">
        <v>48</v>
      </c>
      <c r="T2" s="7" t="s">
        <v>49</v>
      </c>
      <c r="U2" s="7" t="s">
        <v>50</v>
      </c>
      <c r="V2" s="30" t="s">
        <v>55</v>
      </c>
      <c r="W2" s="30" t="s">
        <v>56</v>
      </c>
      <c r="X2" s="30" t="s">
        <v>57</v>
      </c>
      <c r="Y2" s="30" t="s">
        <v>58</v>
      </c>
    </row>
    <row r="3" spans="1:25" x14ac:dyDescent="0.25">
      <c r="A3" s="22">
        <v>108070502</v>
      </c>
      <c r="B3" s="23" t="s">
        <v>0</v>
      </c>
      <c r="C3" s="23">
        <v>217</v>
      </c>
      <c r="D3" s="24">
        <v>176</v>
      </c>
      <c r="E3" s="31">
        <f>D3/C3</f>
        <v>0.81105990783410142</v>
      </c>
      <c r="F3" s="25">
        <v>7745.65</v>
      </c>
      <c r="G3" s="26">
        <f>F3/D3</f>
        <v>44.009374999999999</v>
      </c>
      <c r="H3" s="24">
        <v>128</v>
      </c>
      <c r="I3" s="31">
        <f>J3/K3</f>
        <v>0.875</v>
      </c>
      <c r="J3" s="24">
        <v>21</v>
      </c>
      <c r="K3" s="24">
        <v>24</v>
      </c>
      <c r="L3" s="31">
        <f>M3/N3</f>
        <v>0.77777777777777779</v>
      </c>
      <c r="M3" s="24">
        <v>56</v>
      </c>
      <c r="N3" s="24">
        <v>72</v>
      </c>
      <c r="O3" s="24">
        <v>72</v>
      </c>
      <c r="P3" s="27">
        <f>N3/O3</f>
        <v>1</v>
      </c>
      <c r="Q3" s="32">
        <v>5395.67</v>
      </c>
      <c r="R3" s="24">
        <v>56</v>
      </c>
      <c r="S3" s="31">
        <f>T3/U3</f>
        <v>0.53246753246753242</v>
      </c>
      <c r="T3" s="24">
        <v>41</v>
      </c>
      <c r="U3" s="24">
        <v>77</v>
      </c>
      <c r="V3" s="24">
        <v>215</v>
      </c>
      <c r="W3" s="26">
        <f>V3/D3</f>
        <v>1.2215909090909092</v>
      </c>
      <c r="X3" s="24">
        <v>121</v>
      </c>
      <c r="Y3" s="27">
        <f>X3/D3</f>
        <v>0.6875</v>
      </c>
    </row>
    <row r="4" spans="1:25" x14ac:dyDescent="0.25">
      <c r="A4" s="22">
        <v>128000000</v>
      </c>
      <c r="B4" s="23" t="s">
        <v>1</v>
      </c>
      <c r="C4" s="23">
        <v>211</v>
      </c>
      <c r="D4" s="24">
        <v>59</v>
      </c>
      <c r="E4" s="31">
        <f t="shared" ref="E4:E33" si="0">D4/C4</f>
        <v>0.27962085308056872</v>
      </c>
      <c r="F4" s="25">
        <v>2434.4</v>
      </c>
      <c r="G4" s="26">
        <f t="shared" ref="G4:G33" si="1">F4/D4</f>
        <v>41.261016949152541</v>
      </c>
      <c r="H4" s="24">
        <v>36</v>
      </c>
      <c r="I4" s="31">
        <f t="shared" ref="I4:I33" si="2">J4/K4</f>
        <v>0.90909090909090906</v>
      </c>
      <c r="J4" s="24">
        <v>10</v>
      </c>
      <c r="K4" s="24">
        <v>11</v>
      </c>
      <c r="L4" s="31">
        <f t="shared" ref="L4:L33" si="3">M4/N4</f>
        <v>0.81818181818181823</v>
      </c>
      <c r="M4" s="24">
        <v>9</v>
      </c>
      <c r="N4" s="24">
        <v>11</v>
      </c>
      <c r="O4" s="24">
        <v>11</v>
      </c>
      <c r="P4" s="27">
        <f t="shared" ref="P4:P33" si="4">N4/O4</f>
        <v>1</v>
      </c>
      <c r="Q4" s="32">
        <v>5456.37</v>
      </c>
      <c r="R4" s="24">
        <v>9</v>
      </c>
      <c r="S4" s="31">
        <f t="shared" ref="S4:S33" si="5">T4/U4</f>
        <v>0</v>
      </c>
      <c r="T4" s="24">
        <v>0</v>
      </c>
      <c r="U4" s="24">
        <v>9</v>
      </c>
      <c r="V4" s="24">
        <v>38</v>
      </c>
      <c r="W4" s="26">
        <f t="shared" ref="W4:W33" si="6">V4/D4</f>
        <v>0.64406779661016944</v>
      </c>
      <c r="X4" s="24">
        <v>25</v>
      </c>
      <c r="Y4" s="27">
        <f t="shared" ref="Y4:Y33" si="7">X4/D4</f>
        <v>0.42372881355932202</v>
      </c>
    </row>
    <row r="5" spans="1:25" x14ac:dyDescent="0.25">
      <c r="A5" s="22">
        <v>300080730</v>
      </c>
      <c r="B5" s="23" t="s">
        <v>2</v>
      </c>
      <c r="C5" s="23">
        <v>120</v>
      </c>
      <c r="D5" s="24">
        <v>26</v>
      </c>
      <c r="E5" s="31">
        <f t="shared" si="0"/>
        <v>0.21666666666666667</v>
      </c>
      <c r="F5" s="25">
        <v>1091.4000000000001</v>
      </c>
      <c r="G5" s="26">
        <f t="shared" si="1"/>
        <v>41.976923076923079</v>
      </c>
      <c r="H5" s="24">
        <v>21</v>
      </c>
      <c r="I5" s="31">
        <f t="shared" si="2"/>
        <v>0.6</v>
      </c>
      <c r="J5" s="24">
        <v>3</v>
      </c>
      <c r="K5" s="24">
        <v>5</v>
      </c>
      <c r="L5" s="31">
        <f t="shared" si="3"/>
        <v>0.8125</v>
      </c>
      <c r="M5" s="24">
        <v>13</v>
      </c>
      <c r="N5" s="24">
        <v>16</v>
      </c>
      <c r="O5" s="24">
        <v>16</v>
      </c>
      <c r="P5" s="27">
        <f t="shared" si="4"/>
        <v>1</v>
      </c>
      <c r="Q5" s="32">
        <v>4658.43</v>
      </c>
      <c r="R5" s="24">
        <v>13</v>
      </c>
      <c r="S5" s="31">
        <f t="shared" si="5"/>
        <v>0.4</v>
      </c>
      <c r="T5" s="24">
        <v>2</v>
      </c>
      <c r="U5" s="24">
        <v>5</v>
      </c>
      <c r="V5" s="24">
        <v>27</v>
      </c>
      <c r="W5" s="26">
        <f t="shared" si="6"/>
        <v>1.0384615384615385</v>
      </c>
      <c r="X5" s="24">
        <v>17</v>
      </c>
      <c r="Y5" s="27">
        <f t="shared" si="7"/>
        <v>0.65384615384615385</v>
      </c>
    </row>
    <row r="6" spans="1:25" x14ac:dyDescent="0.25">
      <c r="A6" s="22">
        <v>404100852</v>
      </c>
      <c r="B6" s="23" t="s">
        <v>19</v>
      </c>
      <c r="C6" s="23">
        <v>549</v>
      </c>
      <c r="D6" s="24">
        <v>192</v>
      </c>
      <c r="E6" s="31">
        <f t="shared" si="0"/>
        <v>0.34972677595628415</v>
      </c>
      <c r="F6" s="25">
        <v>10434.25</v>
      </c>
      <c r="G6" s="26">
        <f t="shared" si="1"/>
        <v>54.345052083333336</v>
      </c>
      <c r="H6" s="24">
        <v>106</v>
      </c>
      <c r="I6" s="31">
        <f t="shared" si="2"/>
        <v>1</v>
      </c>
      <c r="J6" s="24">
        <v>19</v>
      </c>
      <c r="K6" s="24">
        <v>19</v>
      </c>
      <c r="L6" s="31">
        <f t="shared" si="3"/>
        <v>0.71111111111111114</v>
      </c>
      <c r="M6" s="24">
        <v>32</v>
      </c>
      <c r="N6" s="24">
        <v>45</v>
      </c>
      <c r="O6" s="24">
        <v>54</v>
      </c>
      <c r="P6" s="27">
        <f t="shared" si="4"/>
        <v>0.83333333333333337</v>
      </c>
      <c r="Q6" s="32">
        <v>3620.42</v>
      </c>
      <c r="R6" s="24">
        <v>32</v>
      </c>
      <c r="S6" s="31">
        <f t="shared" si="5"/>
        <v>0</v>
      </c>
      <c r="T6" s="24">
        <v>0</v>
      </c>
      <c r="U6" s="24">
        <v>24</v>
      </c>
      <c r="V6" s="24">
        <v>97</v>
      </c>
      <c r="W6" s="26">
        <f t="shared" si="6"/>
        <v>0.50520833333333337</v>
      </c>
      <c r="X6" s="24">
        <v>65</v>
      </c>
      <c r="Y6" s="27">
        <f t="shared" si="7"/>
        <v>0.33854166666666669</v>
      </c>
    </row>
    <row r="7" spans="1:25" x14ac:dyDescent="0.25">
      <c r="A7" s="22">
        <v>300512450</v>
      </c>
      <c r="B7" s="23" t="s">
        <v>3</v>
      </c>
      <c r="C7" s="23">
        <v>785</v>
      </c>
      <c r="D7" s="24">
        <v>312</v>
      </c>
      <c r="E7" s="31">
        <f t="shared" si="0"/>
        <v>0.39745222929936308</v>
      </c>
      <c r="F7" s="25">
        <v>22090.85</v>
      </c>
      <c r="G7" s="26">
        <f t="shared" si="1"/>
        <v>70.804006410256406</v>
      </c>
      <c r="H7" s="24">
        <v>159</v>
      </c>
      <c r="I7" s="31">
        <f t="shared" si="2"/>
        <v>0.68181818181818177</v>
      </c>
      <c r="J7" s="24">
        <v>15</v>
      </c>
      <c r="K7" s="24">
        <v>22</v>
      </c>
      <c r="L7" s="31">
        <f t="shared" si="3"/>
        <v>0.72222222222222221</v>
      </c>
      <c r="M7" s="24">
        <v>52</v>
      </c>
      <c r="N7" s="24">
        <v>72</v>
      </c>
      <c r="O7" s="24">
        <v>90</v>
      </c>
      <c r="P7" s="27">
        <f t="shared" si="4"/>
        <v>0.8</v>
      </c>
      <c r="Q7" s="32">
        <v>8543.0600000000013</v>
      </c>
      <c r="R7" s="24">
        <v>52</v>
      </c>
      <c r="S7" s="31">
        <f t="shared" si="5"/>
        <v>3.8461538461538464E-2</v>
      </c>
      <c r="T7" s="24">
        <v>1</v>
      </c>
      <c r="U7" s="24">
        <v>26</v>
      </c>
      <c r="V7" s="24">
        <v>175</v>
      </c>
      <c r="W7" s="26">
        <f t="shared" si="6"/>
        <v>0.5608974358974359</v>
      </c>
      <c r="X7" s="24">
        <v>119</v>
      </c>
      <c r="Y7" s="27">
        <f t="shared" si="7"/>
        <v>0.38141025641025639</v>
      </c>
    </row>
    <row r="8" spans="1:25" x14ac:dyDescent="0.25">
      <c r="A8" s="22">
        <v>110000000</v>
      </c>
      <c r="B8" s="23" t="s">
        <v>4</v>
      </c>
      <c r="C8" s="23">
        <v>301</v>
      </c>
      <c r="D8" s="24">
        <v>181</v>
      </c>
      <c r="E8" s="31">
        <f t="shared" si="0"/>
        <v>0.6013289036544851</v>
      </c>
      <c r="F8" s="25">
        <v>5291</v>
      </c>
      <c r="G8" s="26">
        <f t="shared" si="1"/>
        <v>29.232044198895029</v>
      </c>
      <c r="H8" s="24">
        <v>155</v>
      </c>
      <c r="I8" s="31">
        <f t="shared" si="2"/>
        <v>1</v>
      </c>
      <c r="J8" s="24">
        <v>12</v>
      </c>
      <c r="K8" s="24">
        <v>12</v>
      </c>
      <c r="L8" s="31">
        <f t="shared" si="3"/>
        <v>0.82291666666666663</v>
      </c>
      <c r="M8" s="24">
        <v>79</v>
      </c>
      <c r="N8" s="24">
        <v>96</v>
      </c>
      <c r="O8" s="24">
        <v>103</v>
      </c>
      <c r="P8" s="27">
        <f t="shared" si="4"/>
        <v>0.93203883495145634</v>
      </c>
      <c r="Q8" s="32">
        <v>4785.75</v>
      </c>
      <c r="R8" s="24">
        <v>79</v>
      </c>
      <c r="S8" s="31">
        <f t="shared" si="5"/>
        <v>0.81904761904761902</v>
      </c>
      <c r="T8" s="24">
        <v>86</v>
      </c>
      <c r="U8" s="24">
        <v>105</v>
      </c>
      <c r="V8" s="24">
        <v>310</v>
      </c>
      <c r="W8" s="26">
        <f t="shared" si="6"/>
        <v>1.7127071823204421</v>
      </c>
      <c r="X8" s="24">
        <v>137</v>
      </c>
      <c r="Y8" s="27">
        <f t="shared" si="7"/>
        <v>0.75690607734806625</v>
      </c>
    </row>
    <row r="9" spans="1:25" x14ac:dyDescent="0.25">
      <c r="A9" s="22">
        <v>116000000</v>
      </c>
      <c r="B9" s="23" t="s">
        <v>20</v>
      </c>
      <c r="C9" s="23">
        <v>344</v>
      </c>
      <c r="D9" s="24">
        <v>162</v>
      </c>
      <c r="E9" s="31">
        <f t="shared" si="0"/>
        <v>0.47093023255813954</v>
      </c>
      <c r="F9" s="25">
        <v>7405.7</v>
      </c>
      <c r="G9" s="26">
        <f t="shared" si="1"/>
        <v>45.714197530864197</v>
      </c>
      <c r="H9" s="24">
        <v>111</v>
      </c>
      <c r="I9" s="31">
        <f t="shared" si="2"/>
        <v>0.875</v>
      </c>
      <c r="J9" s="24">
        <v>28</v>
      </c>
      <c r="K9" s="24">
        <v>32</v>
      </c>
      <c r="L9" s="31">
        <f t="shared" si="3"/>
        <v>0.74576271186440679</v>
      </c>
      <c r="M9" s="24">
        <v>44</v>
      </c>
      <c r="N9" s="24">
        <v>59</v>
      </c>
      <c r="O9" s="24">
        <v>61</v>
      </c>
      <c r="P9" s="27">
        <f t="shared" si="4"/>
        <v>0.96721311475409832</v>
      </c>
      <c r="Q9" s="32">
        <v>6859.43</v>
      </c>
      <c r="R9" s="24">
        <v>44</v>
      </c>
      <c r="S9" s="31">
        <f t="shared" si="5"/>
        <v>0.18518518518518517</v>
      </c>
      <c r="T9" s="24">
        <v>5</v>
      </c>
      <c r="U9" s="24">
        <v>27</v>
      </c>
      <c r="V9" s="24">
        <v>145</v>
      </c>
      <c r="W9" s="26">
        <f t="shared" si="6"/>
        <v>0.89506172839506171</v>
      </c>
      <c r="X9" s="24">
        <v>84</v>
      </c>
      <c r="Y9" s="27">
        <f t="shared" si="7"/>
        <v>0.51851851851851849</v>
      </c>
    </row>
    <row r="10" spans="1:25" x14ac:dyDescent="0.25">
      <c r="A10" s="22">
        <v>300150960</v>
      </c>
      <c r="B10" s="23" t="s">
        <v>21</v>
      </c>
      <c r="C10" s="23">
        <v>404</v>
      </c>
      <c r="D10" s="24">
        <v>337</v>
      </c>
      <c r="E10" s="31">
        <f t="shared" si="0"/>
        <v>0.83415841584158412</v>
      </c>
      <c r="F10" s="25">
        <v>27406.05</v>
      </c>
      <c r="G10" s="26">
        <f t="shared" si="1"/>
        <v>81.323590504451033</v>
      </c>
      <c r="H10" s="24">
        <v>178</v>
      </c>
      <c r="I10" s="31">
        <f t="shared" si="2"/>
        <v>0.84615384615384615</v>
      </c>
      <c r="J10" s="24">
        <v>11</v>
      </c>
      <c r="K10" s="24">
        <v>13</v>
      </c>
      <c r="L10" s="31">
        <f t="shared" si="3"/>
        <v>0.69736842105263153</v>
      </c>
      <c r="M10" s="24">
        <v>53</v>
      </c>
      <c r="N10" s="24">
        <v>76</v>
      </c>
      <c r="O10" s="24">
        <v>112</v>
      </c>
      <c r="P10" s="27">
        <f t="shared" si="4"/>
        <v>0.6785714285714286</v>
      </c>
      <c r="Q10" s="32">
        <v>5757.6</v>
      </c>
      <c r="R10" s="24">
        <v>53</v>
      </c>
      <c r="S10" s="31">
        <f t="shared" si="5"/>
        <v>0.16666666666666666</v>
      </c>
      <c r="T10" s="24">
        <v>6</v>
      </c>
      <c r="U10" s="24">
        <v>36</v>
      </c>
      <c r="V10" s="24">
        <v>186</v>
      </c>
      <c r="W10" s="26">
        <f t="shared" si="6"/>
        <v>0.55192878338278928</v>
      </c>
      <c r="X10" s="24">
        <v>138</v>
      </c>
      <c r="Y10" s="27">
        <f t="shared" si="7"/>
        <v>0.40949554896142432</v>
      </c>
    </row>
    <row r="11" spans="1:25" x14ac:dyDescent="0.25">
      <c r="A11" s="22">
        <v>300512720</v>
      </c>
      <c r="B11" s="23" t="s">
        <v>5</v>
      </c>
      <c r="C11" s="23">
        <v>456</v>
      </c>
      <c r="D11" s="24">
        <v>215</v>
      </c>
      <c r="E11" s="31">
        <f t="shared" si="0"/>
        <v>0.47149122807017546</v>
      </c>
      <c r="F11" s="25">
        <v>17390.8</v>
      </c>
      <c r="G11" s="26">
        <f t="shared" si="1"/>
        <v>80.887441860465117</v>
      </c>
      <c r="H11" s="24">
        <v>105</v>
      </c>
      <c r="I11" s="31">
        <f t="shared" si="2"/>
        <v>0.9285714285714286</v>
      </c>
      <c r="J11" s="24">
        <v>13</v>
      </c>
      <c r="K11" s="24">
        <v>14</v>
      </c>
      <c r="L11" s="31">
        <f t="shared" si="3"/>
        <v>0.67441860465116277</v>
      </c>
      <c r="M11" s="24">
        <v>29</v>
      </c>
      <c r="N11" s="24">
        <v>43</v>
      </c>
      <c r="O11" s="24">
        <v>49</v>
      </c>
      <c r="P11" s="27">
        <f t="shared" si="4"/>
        <v>0.87755102040816324</v>
      </c>
      <c r="Q11" s="32">
        <v>7678.02</v>
      </c>
      <c r="R11" s="24">
        <v>29</v>
      </c>
      <c r="S11" s="31">
        <f t="shared" si="5"/>
        <v>4.7619047619047616E-2</v>
      </c>
      <c r="T11" s="24">
        <v>1</v>
      </c>
      <c r="U11" s="24">
        <v>21</v>
      </c>
      <c r="V11" s="24">
        <v>134</v>
      </c>
      <c r="W11" s="26">
        <f t="shared" si="6"/>
        <v>0.62325581395348839</v>
      </c>
      <c r="X11" s="24">
        <v>100</v>
      </c>
      <c r="Y11" s="27">
        <f t="shared" si="7"/>
        <v>0.46511627906976744</v>
      </c>
    </row>
    <row r="12" spans="1:25" x14ac:dyDescent="0.25">
      <c r="A12" s="22">
        <v>300232310</v>
      </c>
      <c r="B12" s="23" t="s">
        <v>6</v>
      </c>
      <c r="C12" s="23">
        <v>590</v>
      </c>
      <c r="D12" s="24">
        <v>263</v>
      </c>
      <c r="E12" s="31">
        <f t="shared" si="0"/>
        <v>0.4457627118644068</v>
      </c>
      <c r="F12" s="25">
        <v>13841</v>
      </c>
      <c r="G12" s="26">
        <f t="shared" si="1"/>
        <v>52.627376425855516</v>
      </c>
      <c r="H12" s="24">
        <v>134</v>
      </c>
      <c r="I12" s="31">
        <f t="shared" si="2"/>
        <v>1</v>
      </c>
      <c r="J12" s="24">
        <v>9</v>
      </c>
      <c r="K12" s="24">
        <v>9</v>
      </c>
      <c r="L12" s="31">
        <f t="shared" si="3"/>
        <v>0.65079365079365081</v>
      </c>
      <c r="M12" s="24">
        <v>41</v>
      </c>
      <c r="N12" s="24">
        <v>63</v>
      </c>
      <c r="O12" s="24">
        <v>71</v>
      </c>
      <c r="P12" s="27">
        <f t="shared" si="4"/>
        <v>0.88732394366197187</v>
      </c>
      <c r="Q12" s="32">
        <v>8161.28</v>
      </c>
      <c r="R12" s="24">
        <v>41</v>
      </c>
      <c r="S12" s="31">
        <f t="shared" si="5"/>
        <v>4.5454545454545456E-2</v>
      </c>
      <c r="T12" s="24">
        <v>1</v>
      </c>
      <c r="U12" s="24">
        <v>22</v>
      </c>
      <c r="V12" s="24">
        <v>127</v>
      </c>
      <c r="W12" s="26">
        <f t="shared" si="6"/>
        <v>0.4828897338403042</v>
      </c>
      <c r="X12" s="24">
        <v>94</v>
      </c>
      <c r="Y12" s="27">
        <f t="shared" si="7"/>
        <v>0.35741444866920152</v>
      </c>
    </row>
    <row r="13" spans="1:25" x14ac:dyDescent="0.25">
      <c r="A13" s="22">
        <v>300513290</v>
      </c>
      <c r="B13" s="23" t="s">
        <v>7</v>
      </c>
      <c r="C13" s="23">
        <v>705</v>
      </c>
      <c r="D13" s="24">
        <v>178</v>
      </c>
      <c r="E13" s="31">
        <f t="shared" si="0"/>
        <v>0.25248226950354608</v>
      </c>
      <c r="F13" s="25">
        <v>16292.55</v>
      </c>
      <c r="G13" s="26">
        <f t="shared" si="1"/>
        <v>91.53117977528089</v>
      </c>
      <c r="H13" s="24">
        <v>124</v>
      </c>
      <c r="I13" s="31">
        <f t="shared" si="2"/>
        <v>1</v>
      </c>
      <c r="J13" s="24">
        <v>1</v>
      </c>
      <c r="K13" s="24">
        <v>1</v>
      </c>
      <c r="L13" s="31">
        <f t="shared" si="3"/>
        <v>0.65957446808510634</v>
      </c>
      <c r="M13" s="24">
        <v>31</v>
      </c>
      <c r="N13" s="24">
        <v>47</v>
      </c>
      <c r="O13" s="24">
        <v>76</v>
      </c>
      <c r="P13" s="27">
        <f t="shared" si="4"/>
        <v>0.61842105263157898</v>
      </c>
      <c r="Q13" s="32">
        <v>7460</v>
      </c>
      <c r="R13" s="24">
        <v>31</v>
      </c>
      <c r="S13" s="31">
        <f t="shared" si="5"/>
        <v>4.4444444444444446E-2</v>
      </c>
      <c r="T13" s="24">
        <v>2</v>
      </c>
      <c r="U13" s="24">
        <v>45</v>
      </c>
      <c r="V13" s="24">
        <v>76</v>
      </c>
      <c r="W13" s="26">
        <f t="shared" si="6"/>
        <v>0.42696629213483145</v>
      </c>
      <c r="X13" s="24">
        <v>47</v>
      </c>
      <c r="Y13" s="27">
        <f t="shared" si="7"/>
        <v>0.2640449438202247</v>
      </c>
    </row>
    <row r="14" spans="1:25" x14ac:dyDescent="0.25">
      <c r="A14" s="22">
        <v>308113609</v>
      </c>
      <c r="B14" s="23" t="s">
        <v>8</v>
      </c>
      <c r="C14" s="23">
        <v>156</v>
      </c>
      <c r="D14" s="24">
        <v>91</v>
      </c>
      <c r="E14" s="31">
        <f t="shared" si="0"/>
        <v>0.58333333333333337</v>
      </c>
      <c r="F14" s="25">
        <v>3702</v>
      </c>
      <c r="G14" s="26">
        <f t="shared" si="1"/>
        <v>40.681318681318679</v>
      </c>
      <c r="H14" s="24">
        <v>60</v>
      </c>
      <c r="I14" s="31">
        <f t="shared" si="2"/>
        <v>1</v>
      </c>
      <c r="J14" s="24">
        <v>11</v>
      </c>
      <c r="K14" s="24">
        <v>11</v>
      </c>
      <c r="L14" s="31">
        <f t="shared" si="3"/>
        <v>0.88571428571428568</v>
      </c>
      <c r="M14" s="24">
        <v>31</v>
      </c>
      <c r="N14" s="24">
        <v>35</v>
      </c>
      <c r="O14" s="24">
        <v>35</v>
      </c>
      <c r="P14" s="27">
        <f t="shared" si="4"/>
        <v>1</v>
      </c>
      <c r="Q14" s="32">
        <v>3852</v>
      </c>
      <c r="R14" s="24">
        <v>31</v>
      </c>
      <c r="S14" s="31">
        <f t="shared" si="5"/>
        <v>0.33333333333333331</v>
      </c>
      <c r="T14" s="24">
        <v>3</v>
      </c>
      <c r="U14" s="24">
        <v>9</v>
      </c>
      <c r="V14" s="24">
        <v>73</v>
      </c>
      <c r="W14" s="26">
        <f t="shared" si="6"/>
        <v>0.80219780219780223</v>
      </c>
      <c r="X14" s="24">
        <v>47</v>
      </c>
      <c r="Y14" s="27">
        <f t="shared" si="7"/>
        <v>0.51648351648351654</v>
      </c>
    </row>
    <row r="15" spans="1:25" x14ac:dyDescent="0.25">
      <c r="A15" s="22">
        <v>101000000</v>
      </c>
      <c r="B15" s="23" t="s">
        <v>9</v>
      </c>
      <c r="C15" s="23">
        <v>621</v>
      </c>
      <c r="D15" s="24">
        <v>347</v>
      </c>
      <c r="E15" s="31">
        <f t="shared" si="0"/>
        <v>0.55877616747181968</v>
      </c>
      <c r="F15" s="25">
        <v>13720.15</v>
      </c>
      <c r="G15" s="26">
        <f t="shared" si="1"/>
        <v>39.539337175792504</v>
      </c>
      <c r="H15" s="24">
        <v>233</v>
      </c>
      <c r="I15" s="31">
        <f t="shared" si="2"/>
        <v>0.92</v>
      </c>
      <c r="J15" s="24">
        <v>23</v>
      </c>
      <c r="K15" s="24">
        <v>25</v>
      </c>
      <c r="L15" s="31">
        <f t="shared" si="3"/>
        <v>0.76744186046511631</v>
      </c>
      <c r="M15" s="24">
        <v>99</v>
      </c>
      <c r="N15" s="24">
        <v>129</v>
      </c>
      <c r="O15" s="24">
        <v>138</v>
      </c>
      <c r="P15" s="27">
        <f t="shared" si="4"/>
        <v>0.93478260869565222</v>
      </c>
      <c r="Q15" s="32">
        <v>5617.55</v>
      </c>
      <c r="R15" s="24">
        <v>99</v>
      </c>
      <c r="S15" s="31">
        <f t="shared" si="5"/>
        <v>0.46969696969696972</v>
      </c>
      <c r="T15" s="24">
        <v>31</v>
      </c>
      <c r="U15" s="24">
        <v>66</v>
      </c>
      <c r="V15" s="24">
        <v>365</v>
      </c>
      <c r="W15" s="26">
        <f t="shared" si="6"/>
        <v>1.0518731988472623</v>
      </c>
      <c r="X15" s="24">
        <v>215</v>
      </c>
      <c r="Y15" s="27">
        <f t="shared" si="7"/>
        <v>0.6195965417867435</v>
      </c>
    </row>
    <row r="16" spans="1:25" x14ac:dyDescent="0.25">
      <c r="A16" s="22">
        <v>300463130</v>
      </c>
      <c r="B16" s="23" t="s">
        <v>10</v>
      </c>
      <c r="C16" s="23">
        <v>465</v>
      </c>
      <c r="D16" s="24">
        <v>337</v>
      </c>
      <c r="E16" s="31">
        <f t="shared" si="0"/>
        <v>0.72473118279569892</v>
      </c>
      <c r="F16" s="25">
        <v>27102.95</v>
      </c>
      <c r="G16" s="26">
        <f t="shared" si="1"/>
        <v>80.424183976261133</v>
      </c>
      <c r="H16" s="24">
        <v>150</v>
      </c>
      <c r="I16" s="31">
        <f t="shared" si="2"/>
        <v>0.84615384615384615</v>
      </c>
      <c r="J16" s="24">
        <v>11</v>
      </c>
      <c r="K16" s="24">
        <v>13</v>
      </c>
      <c r="L16" s="31">
        <f t="shared" si="3"/>
        <v>0.78481012658227844</v>
      </c>
      <c r="M16" s="24">
        <v>62</v>
      </c>
      <c r="N16" s="24">
        <v>79</v>
      </c>
      <c r="O16" s="24">
        <v>96</v>
      </c>
      <c r="P16" s="27">
        <f t="shared" si="4"/>
        <v>0.82291666666666663</v>
      </c>
      <c r="Q16" s="32">
        <v>7260.9349999999995</v>
      </c>
      <c r="R16" s="24">
        <v>62</v>
      </c>
      <c r="S16" s="31">
        <f t="shared" si="5"/>
        <v>0.15789473684210525</v>
      </c>
      <c r="T16" s="24">
        <v>3</v>
      </c>
      <c r="U16" s="24">
        <v>19</v>
      </c>
      <c r="V16" s="24">
        <v>252</v>
      </c>
      <c r="W16" s="26">
        <f t="shared" si="6"/>
        <v>0.74777448071216612</v>
      </c>
      <c r="X16" s="24">
        <v>183</v>
      </c>
      <c r="Y16" s="27">
        <f t="shared" si="7"/>
        <v>0.54302670623145399</v>
      </c>
    </row>
    <row r="17" spans="1:25" x14ac:dyDescent="0.25">
      <c r="A17" s="22">
        <v>113000000</v>
      </c>
      <c r="B17" s="23" t="s">
        <v>22</v>
      </c>
      <c r="C17" s="23">
        <v>870</v>
      </c>
      <c r="D17" s="24">
        <v>524</v>
      </c>
      <c r="E17" s="31">
        <f t="shared" si="0"/>
        <v>0.60229885057471266</v>
      </c>
      <c r="F17" s="25">
        <v>38012.5</v>
      </c>
      <c r="G17" s="26">
        <f t="shared" si="1"/>
        <v>72.542938931297712</v>
      </c>
      <c r="H17" s="24">
        <v>348</v>
      </c>
      <c r="I17" s="31">
        <f t="shared" si="2"/>
        <v>0.88888888888888884</v>
      </c>
      <c r="J17" s="24">
        <v>24</v>
      </c>
      <c r="K17" s="24">
        <v>27</v>
      </c>
      <c r="L17" s="31">
        <f t="shared" si="3"/>
        <v>0.85897435897435892</v>
      </c>
      <c r="M17" s="24">
        <v>201</v>
      </c>
      <c r="N17" s="24">
        <v>234</v>
      </c>
      <c r="O17" s="24">
        <v>252</v>
      </c>
      <c r="P17" s="27">
        <f t="shared" si="4"/>
        <v>0.9285714285714286</v>
      </c>
      <c r="Q17" s="32">
        <v>8288.9500000000007</v>
      </c>
      <c r="R17" s="24">
        <v>201</v>
      </c>
      <c r="S17" s="31">
        <f t="shared" si="5"/>
        <v>0.15463917525773196</v>
      </c>
      <c r="T17" s="24">
        <v>15</v>
      </c>
      <c r="U17" s="24">
        <v>97</v>
      </c>
      <c r="V17" s="24">
        <v>556</v>
      </c>
      <c r="W17" s="26">
        <f t="shared" si="6"/>
        <v>1.0610687022900764</v>
      </c>
      <c r="X17" s="24">
        <v>324</v>
      </c>
      <c r="Y17" s="27">
        <f t="shared" si="7"/>
        <v>0.61832061068702293</v>
      </c>
    </row>
    <row r="18" spans="1:25" x14ac:dyDescent="0.25">
      <c r="A18" s="22">
        <v>421394952</v>
      </c>
      <c r="B18" s="23" t="s">
        <v>23</v>
      </c>
      <c r="C18" s="23">
        <v>613</v>
      </c>
      <c r="D18" s="24">
        <v>452</v>
      </c>
      <c r="E18" s="31">
        <f t="shared" si="0"/>
        <v>0.73735725938009788</v>
      </c>
      <c r="F18" s="25">
        <v>39821.050000000003</v>
      </c>
      <c r="G18" s="26">
        <f t="shared" si="1"/>
        <v>88.099668141592929</v>
      </c>
      <c r="H18" s="24">
        <v>371</v>
      </c>
      <c r="I18" s="31">
        <f t="shared" si="2"/>
        <v>0.94444444444444442</v>
      </c>
      <c r="J18" s="24">
        <v>17</v>
      </c>
      <c r="K18" s="24">
        <v>18</v>
      </c>
      <c r="L18" s="31">
        <f t="shared" si="3"/>
        <v>0.7699530516431925</v>
      </c>
      <c r="M18" s="24">
        <v>164</v>
      </c>
      <c r="N18" s="24">
        <v>213</v>
      </c>
      <c r="O18" s="24">
        <v>254</v>
      </c>
      <c r="P18" s="27">
        <f t="shared" si="4"/>
        <v>0.83858267716535428</v>
      </c>
      <c r="Q18" s="32">
        <v>7864.65</v>
      </c>
      <c r="R18" s="24">
        <v>164</v>
      </c>
      <c r="S18" s="31">
        <f t="shared" si="5"/>
        <v>4.0816326530612242E-2</v>
      </c>
      <c r="T18" s="24">
        <v>2</v>
      </c>
      <c r="U18" s="24">
        <v>49</v>
      </c>
      <c r="V18" s="24">
        <v>576</v>
      </c>
      <c r="W18" s="26">
        <f t="shared" si="6"/>
        <v>1.2743362831858407</v>
      </c>
      <c r="X18" s="24">
        <v>363</v>
      </c>
      <c r="Y18" s="27">
        <f t="shared" si="7"/>
        <v>0.80309734513274333</v>
      </c>
    </row>
    <row r="19" spans="1:25" x14ac:dyDescent="0.25">
      <c r="A19" s="22">
        <v>112000000</v>
      </c>
      <c r="B19" s="23" t="s">
        <v>11</v>
      </c>
      <c r="C19" s="23">
        <v>710</v>
      </c>
      <c r="D19" s="24">
        <v>313</v>
      </c>
      <c r="E19" s="31">
        <f t="shared" si="0"/>
        <v>0.44084507042253523</v>
      </c>
      <c r="F19" s="25">
        <v>20119.5</v>
      </c>
      <c r="G19" s="26">
        <f t="shared" si="1"/>
        <v>64.279552715654958</v>
      </c>
      <c r="H19" s="24">
        <v>202</v>
      </c>
      <c r="I19" s="31">
        <f t="shared" si="2"/>
        <v>0.90909090909090906</v>
      </c>
      <c r="J19" s="24">
        <v>20</v>
      </c>
      <c r="K19" s="24">
        <v>22</v>
      </c>
      <c r="L19" s="31">
        <f t="shared" si="3"/>
        <v>0.86021505376344087</v>
      </c>
      <c r="M19" s="24">
        <v>80</v>
      </c>
      <c r="N19" s="24">
        <v>93</v>
      </c>
      <c r="O19" s="24">
        <v>112</v>
      </c>
      <c r="P19" s="27">
        <f t="shared" si="4"/>
        <v>0.8303571428571429</v>
      </c>
      <c r="Q19" s="32">
        <v>6911.9250000000002</v>
      </c>
      <c r="R19" s="24">
        <v>80</v>
      </c>
      <c r="S19" s="31">
        <f t="shared" si="5"/>
        <v>5.8823529411764705E-2</v>
      </c>
      <c r="T19" s="24">
        <v>1</v>
      </c>
      <c r="U19" s="24">
        <v>17</v>
      </c>
      <c r="V19" s="24">
        <v>223</v>
      </c>
      <c r="W19" s="26">
        <f t="shared" si="6"/>
        <v>0.71246006389776362</v>
      </c>
      <c r="X19" s="24">
        <v>148</v>
      </c>
      <c r="Y19" s="27">
        <f t="shared" si="7"/>
        <v>0.47284345047923321</v>
      </c>
    </row>
    <row r="20" spans="1:25" x14ac:dyDescent="0.25">
      <c r="A20" s="22">
        <v>300024500</v>
      </c>
      <c r="B20" s="23" t="s">
        <v>24</v>
      </c>
      <c r="C20" s="23">
        <v>2050</v>
      </c>
      <c r="D20" s="24">
        <v>1512</v>
      </c>
      <c r="E20" s="31">
        <f t="shared" si="0"/>
        <v>0.73756097560975609</v>
      </c>
      <c r="F20" s="25">
        <v>84449.3</v>
      </c>
      <c r="G20" s="26">
        <f t="shared" si="1"/>
        <v>55.852711640211645</v>
      </c>
      <c r="H20" s="24">
        <v>801</v>
      </c>
      <c r="I20" s="31">
        <f t="shared" si="2"/>
        <v>0.9375</v>
      </c>
      <c r="J20" s="24">
        <v>60</v>
      </c>
      <c r="K20" s="24">
        <v>64</v>
      </c>
      <c r="L20" s="31">
        <f t="shared" si="3"/>
        <v>0.77932960893854752</v>
      </c>
      <c r="M20" s="24">
        <v>279</v>
      </c>
      <c r="N20" s="24">
        <v>358</v>
      </c>
      <c r="O20" s="24">
        <v>445</v>
      </c>
      <c r="P20" s="27">
        <f t="shared" si="4"/>
        <v>0.80449438202247192</v>
      </c>
      <c r="Q20" s="32">
        <v>6789.07</v>
      </c>
      <c r="R20" s="24">
        <v>279</v>
      </c>
      <c r="S20" s="31">
        <f t="shared" si="5"/>
        <v>7.1917808219178078E-2</v>
      </c>
      <c r="T20" s="24">
        <v>21</v>
      </c>
      <c r="U20" s="24">
        <v>292</v>
      </c>
      <c r="V20" s="24">
        <v>1097</v>
      </c>
      <c r="W20" s="26">
        <f t="shared" si="6"/>
        <v>0.72552910052910058</v>
      </c>
      <c r="X20" s="24">
        <v>807</v>
      </c>
      <c r="Y20" s="27">
        <f t="shared" si="7"/>
        <v>0.53373015873015872</v>
      </c>
    </row>
    <row r="21" spans="1:25" x14ac:dyDescent="0.25">
      <c r="A21" s="22">
        <v>418405452</v>
      </c>
      <c r="B21" s="23" t="s">
        <v>25</v>
      </c>
      <c r="C21" s="23">
        <v>630</v>
      </c>
      <c r="D21" s="24">
        <v>264</v>
      </c>
      <c r="E21" s="31">
        <f t="shared" si="0"/>
        <v>0.41904761904761906</v>
      </c>
      <c r="F21" s="25">
        <v>12802.95</v>
      </c>
      <c r="G21" s="26">
        <f t="shared" si="1"/>
        <v>48.496022727272731</v>
      </c>
      <c r="H21" s="24">
        <v>149</v>
      </c>
      <c r="I21" s="31">
        <f t="shared" si="2"/>
        <v>0.87096774193548387</v>
      </c>
      <c r="J21" s="24">
        <v>27</v>
      </c>
      <c r="K21" s="24">
        <v>31</v>
      </c>
      <c r="L21" s="31">
        <f t="shared" si="3"/>
        <v>0.85227272727272729</v>
      </c>
      <c r="M21" s="24">
        <v>75</v>
      </c>
      <c r="N21" s="24">
        <v>88</v>
      </c>
      <c r="O21" s="24">
        <v>92</v>
      </c>
      <c r="P21" s="27">
        <f t="shared" si="4"/>
        <v>0.95652173913043481</v>
      </c>
      <c r="Q21" s="32">
        <v>5788.26</v>
      </c>
      <c r="R21" s="24">
        <v>75</v>
      </c>
      <c r="S21" s="31">
        <f t="shared" si="5"/>
        <v>0.4</v>
      </c>
      <c r="T21" s="24">
        <v>8</v>
      </c>
      <c r="U21" s="24">
        <v>20</v>
      </c>
      <c r="V21" s="24">
        <v>211</v>
      </c>
      <c r="W21" s="26">
        <f t="shared" si="6"/>
        <v>0.7992424242424242</v>
      </c>
      <c r="X21" s="24">
        <v>128</v>
      </c>
      <c r="Y21" s="27">
        <f t="shared" si="7"/>
        <v>0.48484848484848486</v>
      </c>
    </row>
    <row r="22" spans="1:25" x14ac:dyDescent="0.25">
      <c r="A22" s="22">
        <v>419355704</v>
      </c>
      <c r="B22" s="23" t="s">
        <v>12</v>
      </c>
      <c r="C22" s="23">
        <v>289</v>
      </c>
      <c r="D22" s="24">
        <v>143</v>
      </c>
      <c r="E22" s="31">
        <f t="shared" si="0"/>
        <v>0.49480968858131485</v>
      </c>
      <c r="F22" s="25">
        <v>5969.7</v>
      </c>
      <c r="G22" s="26">
        <f t="shared" si="1"/>
        <v>41.746153846153845</v>
      </c>
      <c r="H22" s="24">
        <v>75</v>
      </c>
      <c r="I22" s="31">
        <f t="shared" si="2"/>
        <v>1</v>
      </c>
      <c r="J22" s="24">
        <v>4</v>
      </c>
      <c r="K22" s="24">
        <v>4</v>
      </c>
      <c r="L22" s="31">
        <f t="shared" si="3"/>
        <v>0.67441860465116277</v>
      </c>
      <c r="M22" s="24">
        <v>29</v>
      </c>
      <c r="N22" s="24">
        <v>43</v>
      </c>
      <c r="O22" s="24">
        <v>46</v>
      </c>
      <c r="P22" s="27">
        <f t="shared" si="4"/>
        <v>0.93478260869565222</v>
      </c>
      <c r="Q22" s="32">
        <v>5861</v>
      </c>
      <c r="R22" s="24">
        <v>29</v>
      </c>
      <c r="S22" s="31">
        <f t="shared" si="5"/>
        <v>0.16666666666666666</v>
      </c>
      <c r="T22" s="24">
        <v>2</v>
      </c>
      <c r="U22" s="24">
        <v>12</v>
      </c>
      <c r="V22" s="24">
        <v>91</v>
      </c>
      <c r="W22" s="26">
        <f t="shared" si="6"/>
        <v>0.63636363636363635</v>
      </c>
      <c r="X22" s="24">
        <v>65</v>
      </c>
      <c r="Y22" s="27">
        <f t="shared" si="7"/>
        <v>0.45454545454545453</v>
      </c>
    </row>
    <row r="23" spans="1:25" x14ac:dyDescent="0.25">
      <c r="A23" s="22">
        <v>420486672</v>
      </c>
      <c r="B23" s="23" t="s">
        <v>13</v>
      </c>
      <c r="C23" s="23">
        <v>476</v>
      </c>
      <c r="D23" s="24">
        <v>276</v>
      </c>
      <c r="E23" s="31">
        <f t="shared" si="0"/>
        <v>0.57983193277310929</v>
      </c>
      <c r="F23" s="25">
        <v>18431.349999999999</v>
      </c>
      <c r="G23" s="26">
        <f t="shared" si="1"/>
        <v>66.780253623188401</v>
      </c>
      <c r="H23" s="24">
        <v>187</v>
      </c>
      <c r="I23" s="31">
        <f t="shared" si="2"/>
        <v>0.72727272727272729</v>
      </c>
      <c r="J23" s="24">
        <v>8</v>
      </c>
      <c r="K23" s="24">
        <v>11</v>
      </c>
      <c r="L23" s="31">
        <f t="shared" si="3"/>
        <v>0.75247524752475248</v>
      </c>
      <c r="M23" s="24">
        <v>76</v>
      </c>
      <c r="N23" s="24">
        <v>101</v>
      </c>
      <c r="O23" s="24">
        <v>115</v>
      </c>
      <c r="P23" s="27">
        <f t="shared" si="4"/>
        <v>0.87826086956521743</v>
      </c>
      <c r="Q23" s="32">
        <v>7571.665</v>
      </c>
      <c r="R23" s="24">
        <v>76</v>
      </c>
      <c r="S23" s="31">
        <f t="shared" si="5"/>
        <v>3.8461538461538464E-2</v>
      </c>
      <c r="T23" s="24">
        <v>1</v>
      </c>
      <c r="U23" s="24">
        <v>26</v>
      </c>
      <c r="V23" s="24">
        <v>204</v>
      </c>
      <c r="W23" s="26">
        <f t="shared" si="6"/>
        <v>0.73913043478260865</v>
      </c>
      <c r="X23" s="24">
        <v>131</v>
      </c>
      <c r="Y23" s="27">
        <f t="shared" si="7"/>
        <v>0.47463768115942029</v>
      </c>
    </row>
    <row r="24" spans="1:25" x14ac:dyDescent="0.25">
      <c r="A24" s="22">
        <v>105000000</v>
      </c>
      <c r="B24" s="23" t="s">
        <v>14</v>
      </c>
      <c r="C24" s="23">
        <v>711</v>
      </c>
      <c r="D24" s="24">
        <v>274</v>
      </c>
      <c r="E24" s="31">
        <f t="shared" si="0"/>
        <v>0.38537271448663851</v>
      </c>
      <c r="F24" s="25">
        <v>14078.45</v>
      </c>
      <c r="G24" s="26">
        <f t="shared" si="1"/>
        <v>51.38120437956205</v>
      </c>
      <c r="H24" s="24">
        <v>175</v>
      </c>
      <c r="I24" s="31">
        <f t="shared" si="2"/>
        <v>0.94117647058823528</v>
      </c>
      <c r="J24" s="24">
        <v>16</v>
      </c>
      <c r="K24" s="24">
        <v>17</v>
      </c>
      <c r="L24" s="31">
        <f t="shared" si="3"/>
        <v>0.85087719298245612</v>
      </c>
      <c r="M24" s="24">
        <v>97</v>
      </c>
      <c r="N24" s="24">
        <v>114</v>
      </c>
      <c r="O24" s="24">
        <v>116</v>
      </c>
      <c r="P24" s="27">
        <f t="shared" si="4"/>
        <v>0.98275862068965514</v>
      </c>
      <c r="Q24" s="32">
        <v>5182.38</v>
      </c>
      <c r="R24" s="24">
        <v>97</v>
      </c>
      <c r="S24" s="31">
        <f t="shared" si="5"/>
        <v>0.18604651162790697</v>
      </c>
      <c r="T24" s="24">
        <v>8</v>
      </c>
      <c r="U24" s="24">
        <v>43</v>
      </c>
      <c r="V24" s="24">
        <v>260</v>
      </c>
      <c r="W24" s="26">
        <f t="shared" si="6"/>
        <v>0.94890510948905105</v>
      </c>
      <c r="X24" s="24">
        <v>165</v>
      </c>
      <c r="Y24" s="27">
        <f t="shared" si="7"/>
        <v>0.6021897810218978</v>
      </c>
    </row>
    <row r="25" spans="1:25" x14ac:dyDescent="0.25">
      <c r="A25" s="22">
        <v>410147201</v>
      </c>
      <c r="B25" s="23" t="s">
        <v>15</v>
      </c>
      <c r="C25" s="23">
        <v>340</v>
      </c>
      <c r="D25" s="24">
        <v>156</v>
      </c>
      <c r="E25" s="31">
        <f t="shared" si="0"/>
        <v>0.45882352941176469</v>
      </c>
      <c r="F25" s="25">
        <v>11762.55</v>
      </c>
      <c r="G25" s="26">
        <f t="shared" si="1"/>
        <v>75.40096153846153</v>
      </c>
      <c r="H25" s="24">
        <v>90</v>
      </c>
      <c r="I25" s="31">
        <f t="shared" si="2"/>
        <v>0.9</v>
      </c>
      <c r="J25" s="24">
        <v>9</v>
      </c>
      <c r="K25" s="24">
        <v>10</v>
      </c>
      <c r="L25" s="31">
        <f t="shared" si="3"/>
        <v>0.59090909090909094</v>
      </c>
      <c r="M25" s="24">
        <v>26</v>
      </c>
      <c r="N25" s="24">
        <v>44</v>
      </c>
      <c r="O25" s="24">
        <v>51</v>
      </c>
      <c r="P25" s="27">
        <f t="shared" si="4"/>
        <v>0.86274509803921573</v>
      </c>
      <c r="Q25" s="32">
        <v>4726.7350000000006</v>
      </c>
      <c r="R25" s="24">
        <v>26</v>
      </c>
      <c r="S25" s="31">
        <f t="shared" si="5"/>
        <v>0.1111111111111111</v>
      </c>
      <c r="T25" s="24">
        <v>4</v>
      </c>
      <c r="U25" s="24">
        <v>36</v>
      </c>
      <c r="V25" s="24">
        <v>84</v>
      </c>
      <c r="W25" s="26">
        <f t="shared" si="6"/>
        <v>0.53846153846153844</v>
      </c>
      <c r="X25" s="24">
        <v>63</v>
      </c>
      <c r="Y25" s="27">
        <f t="shared" si="7"/>
        <v>0.40384615384615385</v>
      </c>
    </row>
    <row r="26" spans="1:25" x14ac:dyDescent="0.25">
      <c r="A26" s="22">
        <v>414067702</v>
      </c>
      <c r="B26" s="23" t="s">
        <v>26</v>
      </c>
      <c r="C26" s="23">
        <v>745</v>
      </c>
      <c r="D26" s="24">
        <v>666</v>
      </c>
      <c r="E26" s="31">
        <f t="shared" si="0"/>
        <v>0.89395973154362418</v>
      </c>
      <c r="F26" s="25">
        <v>59119.7</v>
      </c>
      <c r="G26" s="26">
        <f t="shared" si="1"/>
        <v>88.768318318318308</v>
      </c>
      <c r="H26" s="24">
        <v>480</v>
      </c>
      <c r="I26" s="31">
        <f t="shared" si="2"/>
        <v>0.86046511627906974</v>
      </c>
      <c r="J26" s="24">
        <v>37</v>
      </c>
      <c r="K26" s="24">
        <v>43</v>
      </c>
      <c r="L26" s="31">
        <f t="shared" si="3"/>
        <v>0.7819314641744548</v>
      </c>
      <c r="M26" s="24">
        <v>251</v>
      </c>
      <c r="N26" s="24">
        <v>321</v>
      </c>
      <c r="O26" s="24">
        <v>336</v>
      </c>
      <c r="P26" s="27">
        <f t="shared" si="4"/>
        <v>0.9553571428571429</v>
      </c>
      <c r="Q26" s="32">
        <v>8584.01</v>
      </c>
      <c r="R26" s="24">
        <v>251</v>
      </c>
      <c r="S26" s="31">
        <f t="shared" si="5"/>
        <v>4.4117647058823532E-2</v>
      </c>
      <c r="T26" s="24">
        <v>3</v>
      </c>
      <c r="U26" s="24">
        <v>68</v>
      </c>
      <c r="V26" s="24">
        <v>647</v>
      </c>
      <c r="W26" s="26">
        <f t="shared" si="6"/>
        <v>0.9714714714714715</v>
      </c>
      <c r="X26" s="24">
        <v>383</v>
      </c>
      <c r="Y26" s="27">
        <f t="shared" si="7"/>
        <v>0.57507507507507505</v>
      </c>
    </row>
    <row r="27" spans="1:25" x14ac:dyDescent="0.25">
      <c r="A27" s="22">
        <v>109000000</v>
      </c>
      <c r="B27" s="23" t="s">
        <v>27</v>
      </c>
      <c r="C27" s="23">
        <v>256</v>
      </c>
      <c r="D27" s="24">
        <v>141</v>
      </c>
      <c r="E27" s="31">
        <f t="shared" si="0"/>
        <v>0.55078125</v>
      </c>
      <c r="F27" s="25">
        <v>4634.3</v>
      </c>
      <c r="G27" s="26">
        <f t="shared" si="1"/>
        <v>32.867375886524826</v>
      </c>
      <c r="H27" s="24">
        <v>120</v>
      </c>
      <c r="I27" s="31">
        <f t="shared" si="2"/>
        <v>0.92307692307692313</v>
      </c>
      <c r="J27" s="24">
        <v>12</v>
      </c>
      <c r="K27" s="24">
        <v>13</v>
      </c>
      <c r="L27" s="31">
        <f t="shared" si="3"/>
        <v>0.77631578947368418</v>
      </c>
      <c r="M27" s="24">
        <v>59</v>
      </c>
      <c r="N27" s="24">
        <v>76</v>
      </c>
      <c r="O27" s="24">
        <v>77</v>
      </c>
      <c r="P27" s="27">
        <f t="shared" si="4"/>
        <v>0.98701298701298701</v>
      </c>
      <c r="Q27" s="32">
        <v>6578.34</v>
      </c>
      <c r="R27" s="24">
        <v>59</v>
      </c>
      <c r="S27" s="31">
        <f t="shared" si="5"/>
        <v>0.54054054054054057</v>
      </c>
      <c r="T27" s="24">
        <v>40</v>
      </c>
      <c r="U27" s="24">
        <v>74</v>
      </c>
      <c r="V27" s="24">
        <v>231</v>
      </c>
      <c r="W27" s="26">
        <f t="shared" si="6"/>
        <v>1.6382978723404256</v>
      </c>
      <c r="X27" s="24">
        <v>113</v>
      </c>
      <c r="Y27" s="27">
        <f t="shared" si="7"/>
        <v>0.8014184397163121</v>
      </c>
    </row>
    <row r="28" spans="1:25" x14ac:dyDescent="0.25">
      <c r="A28" s="22">
        <v>108567807</v>
      </c>
      <c r="B28" s="23" t="s">
        <v>16</v>
      </c>
      <c r="C28" s="23">
        <v>216</v>
      </c>
      <c r="D28" s="24">
        <v>99</v>
      </c>
      <c r="E28" s="31">
        <f t="shared" si="0"/>
        <v>0.45833333333333331</v>
      </c>
      <c r="F28" s="25">
        <v>3052.15</v>
      </c>
      <c r="G28" s="26">
        <f t="shared" si="1"/>
        <v>30.829797979797981</v>
      </c>
      <c r="H28" s="24">
        <v>71</v>
      </c>
      <c r="I28" s="31">
        <f t="shared" si="2"/>
        <v>1</v>
      </c>
      <c r="J28" s="24">
        <v>8</v>
      </c>
      <c r="K28" s="24">
        <v>8</v>
      </c>
      <c r="L28" s="31">
        <f t="shared" si="3"/>
        <v>0.52941176470588236</v>
      </c>
      <c r="M28" s="24">
        <v>18</v>
      </c>
      <c r="N28" s="24">
        <v>34</v>
      </c>
      <c r="O28" s="24">
        <v>35</v>
      </c>
      <c r="P28" s="27">
        <f t="shared" si="4"/>
        <v>0.97142857142857142</v>
      </c>
      <c r="Q28" s="32">
        <v>2629.19</v>
      </c>
      <c r="R28" s="24">
        <v>18</v>
      </c>
      <c r="S28" s="31">
        <f t="shared" si="5"/>
        <v>0.70588235294117652</v>
      </c>
      <c r="T28" s="24">
        <v>36</v>
      </c>
      <c r="U28" s="24">
        <v>51</v>
      </c>
      <c r="V28" s="24">
        <v>94</v>
      </c>
      <c r="W28" s="26">
        <f t="shared" si="6"/>
        <v>0.9494949494949495</v>
      </c>
      <c r="X28" s="24">
        <v>59</v>
      </c>
      <c r="Y28" s="27">
        <f t="shared" si="7"/>
        <v>0.59595959595959591</v>
      </c>
    </row>
    <row r="29" spans="1:25" x14ac:dyDescent="0.25">
      <c r="A29" s="22">
        <v>426517601</v>
      </c>
      <c r="B29" s="23" t="s">
        <v>17</v>
      </c>
      <c r="C29" s="23">
        <v>405</v>
      </c>
      <c r="D29" s="24">
        <v>230</v>
      </c>
      <c r="E29" s="31">
        <f t="shared" si="0"/>
        <v>0.5679012345679012</v>
      </c>
      <c r="F29" s="25">
        <v>14145.9</v>
      </c>
      <c r="G29" s="26">
        <f t="shared" si="1"/>
        <v>61.503913043478256</v>
      </c>
      <c r="H29" s="24">
        <v>175</v>
      </c>
      <c r="I29" s="31">
        <f t="shared" si="2"/>
        <v>0.83333333333333337</v>
      </c>
      <c r="J29" s="24">
        <v>10</v>
      </c>
      <c r="K29" s="24">
        <v>12</v>
      </c>
      <c r="L29" s="31">
        <f t="shared" si="3"/>
        <v>0.6785714285714286</v>
      </c>
      <c r="M29" s="24">
        <v>57</v>
      </c>
      <c r="N29" s="24">
        <v>84</v>
      </c>
      <c r="O29" s="24">
        <v>89</v>
      </c>
      <c r="P29" s="27">
        <f t="shared" si="4"/>
        <v>0.9438202247191011</v>
      </c>
      <c r="Q29" s="32">
        <v>7252.28</v>
      </c>
      <c r="R29" s="24">
        <v>57</v>
      </c>
      <c r="S29" s="31">
        <f t="shared" si="5"/>
        <v>1.7543859649122806E-2</v>
      </c>
      <c r="T29" s="24">
        <v>1</v>
      </c>
      <c r="U29" s="24">
        <v>57</v>
      </c>
      <c r="V29" s="24">
        <v>128</v>
      </c>
      <c r="W29" s="26">
        <f t="shared" si="6"/>
        <v>0.55652173913043479</v>
      </c>
      <c r="X29" s="24">
        <v>77</v>
      </c>
      <c r="Y29" s="27">
        <f t="shared" si="7"/>
        <v>0.33478260869565218</v>
      </c>
    </row>
    <row r="30" spans="1:25" x14ac:dyDescent="0.25">
      <c r="A30" s="22">
        <v>300229320</v>
      </c>
      <c r="B30" s="23" t="s">
        <v>28</v>
      </c>
      <c r="C30" s="23">
        <v>1000</v>
      </c>
      <c r="D30" s="24">
        <v>634</v>
      </c>
      <c r="E30" s="31">
        <f t="shared" si="0"/>
        <v>0.63400000000000001</v>
      </c>
      <c r="F30" s="25">
        <v>37038.800000000003</v>
      </c>
      <c r="G30" s="26">
        <f t="shared" si="1"/>
        <v>58.420820189274451</v>
      </c>
      <c r="H30" s="24">
        <v>418</v>
      </c>
      <c r="I30" s="31">
        <f t="shared" si="2"/>
        <v>0.86</v>
      </c>
      <c r="J30" s="24">
        <v>43</v>
      </c>
      <c r="K30" s="24">
        <v>50</v>
      </c>
      <c r="L30" s="31">
        <f t="shared" si="3"/>
        <v>0.8253275109170306</v>
      </c>
      <c r="M30" s="24">
        <v>189</v>
      </c>
      <c r="N30" s="24">
        <v>229</v>
      </c>
      <c r="O30" s="24">
        <v>258</v>
      </c>
      <c r="P30" s="27">
        <f t="shared" si="4"/>
        <v>0.88759689922480622</v>
      </c>
      <c r="Q30" s="32">
        <v>6936.39</v>
      </c>
      <c r="R30" s="24">
        <v>189</v>
      </c>
      <c r="S30" s="31">
        <f t="shared" si="5"/>
        <v>6.9444444444444448E-2</v>
      </c>
      <c r="T30" s="24">
        <v>5</v>
      </c>
      <c r="U30" s="24">
        <v>72</v>
      </c>
      <c r="V30" s="24">
        <v>444</v>
      </c>
      <c r="W30" s="26">
        <f t="shared" si="6"/>
        <v>0.70031545741324919</v>
      </c>
      <c r="X30" s="24">
        <v>278</v>
      </c>
      <c r="Y30" s="27">
        <f t="shared" si="7"/>
        <v>0.43848580441640378</v>
      </c>
    </row>
    <row r="31" spans="1:25" x14ac:dyDescent="0.25">
      <c r="A31" s="22">
        <v>111000000</v>
      </c>
      <c r="B31" s="28" t="s">
        <v>31</v>
      </c>
      <c r="C31" s="23">
        <v>320</v>
      </c>
      <c r="D31" s="24">
        <v>194</v>
      </c>
      <c r="E31" s="31">
        <f t="shared" si="0"/>
        <v>0.60624999999999996</v>
      </c>
      <c r="F31" s="25">
        <v>24617.75</v>
      </c>
      <c r="G31" s="26">
        <f t="shared" si="1"/>
        <v>126.89561855670104</v>
      </c>
      <c r="H31" s="24">
        <v>102</v>
      </c>
      <c r="I31" s="31">
        <f t="shared" si="2"/>
        <v>0.76923076923076927</v>
      </c>
      <c r="J31" s="24">
        <v>10</v>
      </c>
      <c r="K31" s="24">
        <v>13</v>
      </c>
      <c r="L31" s="31">
        <f t="shared" si="3"/>
        <v>0.75</v>
      </c>
      <c r="M31" s="24">
        <v>45</v>
      </c>
      <c r="N31" s="24">
        <v>60</v>
      </c>
      <c r="O31" s="24">
        <v>63</v>
      </c>
      <c r="P31" s="27">
        <f t="shared" si="4"/>
        <v>0.95238095238095233</v>
      </c>
      <c r="Q31" s="32">
        <v>4756.25</v>
      </c>
      <c r="R31" s="24">
        <v>45</v>
      </c>
      <c r="S31" s="31">
        <f t="shared" si="5"/>
        <v>0.1111111111111111</v>
      </c>
      <c r="T31" s="24">
        <v>1</v>
      </c>
      <c r="U31" s="24">
        <v>9</v>
      </c>
      <c r="V31" s="24">
        <v>110</v>
      </c>
      <c r="W31" s="26">
        <f t="shared" si="6"/>
        <v>0.5670103092783505</v>
      </c>
      <c r="X31" s="24">
        <v>81</v>
      </c>
      <c r="Y31" s="27">
        <f t="shared" si="7"/>
        <v>0.4175257731958763</v>
      </c>
    </row>
    <row r="32" spans="1:25" x14ac:dyDescent="0.25">
      <c r="A32" s="22">
        <v>300093050</v>
      </c>
      <c r="B32" s="23" t="s">
        <v>29</v>
      </c>
      <c r="C32" s="23">
        <v>565</v>
      </c>
      <c r="D32" s="24">
        <v>469</v>
      </c>
      <c r="E32" s="31">
        <f t="shared" si="0"/>
        <v>0.83008849557522124</v>
      </c>
      <c r="F32" s="25">
        <v>47524.15</v>
      </c>
      <c r="G32" s="26">
        <f t="shared" si="1"/>
        <v>101.33081023454159</v>
      </c>
      <c r="H32" s="24">
        <v>303</v>
      </c>
      <c r="I32" s="31">
        <f t="shared" si="2"/>
        <v>1</v>
      </c>
      <c r="J32" s="24">
        <v>13</v>
      </c>
      <c r="K32" s="24">
        <v>13</v>
      </c>
      <c r="L32" s="31">
        <f t="shared" si="3"/>
        <v>0.65517241379310343</v>
      </c>
      <c r="M32" s="24">
        <v>95</v>
      </c>
      <c r="N32" s="24">
        <v>145</v>
      </c>
      <c r="O32" s="24">
        <v>208</v>
      </c>
      <c r="P32" s="27">
        <f t="shared" si="4"/>
        <v>0.69711538461538458</v>
      </c>
      <c r="Q32" s="32">
        <v>8566.25</v>
      </c>
      <c r="R32" s="24">
        <v>95</v>
      </c>
      <c r="S32" s="31">
        <f t="shared" si="5"/>
        <v>3.1496062992125984E-2</v>
      </c>
      <c r="T32" s="24">
        <v>4</v>
      </c>
      <c r="U32" s="24">
        <v>127</v>
      </c>
      <c r="V32" s="24">
        <v>351</v>
      </c>
      <c r="W32" s="26">
        <f t="shared" si="6"/>
        <v>0.74840085287846481</v>
      </c>
      <c r="X32" s="24">
        <v>245</v>
      </c>
      <c r="Y32" s="27">
        <f t="shared" si="7"/>
        <v>0.52238805970149249</v>
      </c>
    </row>
    <row r="33" spans="1:25" x14ac:dyDescent="0.25">
      <c r="A33" s="22">
        <v>300469560</v>
      </c>
      <c r="B33" s="23" t="s">
        <v>18</v>
      </c>
      <c r="C33" s="23">
        <v>163</v>
      </c>
      <c r="D33" s="24">
        <v>142</v>
      </c>
      <c r="E33" s="31">
        <f t="shared" si="0"/>
        <v>0.87116564417177911</v>
      </c>
      <c r="F33" s="25">
        <v>9083.85</v>
      </c>
      <c r="G33" s="26">
        <f t="shared" si="1"/>
        <v>63.970774647887325</v>
      </c>
      <c r="H33" s="24">
        <v>88</v>
      </c>
      <c r="I33" s="31">
        <f t="shared" si="2"/>
        <v>0.8</v>
      </c>
      <c r="J33" s="24">
        <v>4</v>
      </c>
      <c r="K33" s="24">
        <v>5</v>
      </c>
      <c r="L33" s="31">
        <f t="shared" si="3"/>
        <v>0.81081081081081086</v>
      </c>
      <c r="M33" s="24">
        <v>30</v>
      </c>
      <c r="N33" s="24">
        <v>37</v>
      </c>
      <c r="O33" s="24">
        <v>66</v>
      </c>
      <c r="P33" s="27">
        <f t="shared" si="4"/>
        <v>0.56060606060606055</v>
      </c>
      <c r="Q33" s="32">
        <v>6896.48</v>
      </c>
      <c r="R33" s="24">
        <v>30</v>
      </c>
      <c r="S33" s="31">
        <f t="shared" si="5"/>
        <v>0</v>
      </c>
      <c r="T33" s="24">
        <v>0</v>
      </c>
      <c r="U33" s="24">
        <v>5</v>
      </c>
      <c r="V33" s="24">
        <v>87</v>
      </c>
      <c r="W33" s="26">
        <f t="shared" si="6"/>
        <v>0.61267605633802813</v>
      </c>
      <c r="X33" s="24">
        <v>57</v>
      </c>
      <c r="Y33" s="27">
        <f t="shared" si="7"/>
        <v>0.40140845070422537</v>
      </c>
    </row>
  </sheetData>
  <mergeCells count="5">
    <mergeCell ref="A1:B1"/>
    <mergeCell ref="I1:K1"/>
    <mergeCell ref="L1:P1"/>
    <mergeCell ref="Q1:R1"/>
    <mergeCell ref="S1:U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BD4786E-3B1F-42D8-90EC-A2EF26C51331}"/>
</file>

<file path=customXml/itemProps2.xml><?xml version="1.0" encoding="utf-8"?>
<ds:datastoreItem xmlns:ds="http://schemas.openxmlformats.org/officeDocument/2006/customXml" ds:itemID="{428D3353-6D9C-4435-8940-4BCAAE572295}"/>
</file>

<file path=customXml/itemProps3.xml><?xml version="1.0" encoding="utf-8"?>
<ds:datastoreItem xmlns:ds="http://schemas.openxmlformats.org/officeDocument/2006/customXml" ds:itemID="{5107D760-1626-4426-B727-D3973D2CEB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064 agency performance 2021_22</vt:lpstr>
      <vt:lpstr>'064 agency performance 2021_22'!Print_Titles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 Adult Education Follow Up Outcomes Performance</dc:title>
  <dc:creator>IBM SPSS Export Facility</dc:creator>
  <cp:lastModifiedBy>Houck, Christine</cp:lastModifiedBy>
  <dcterms:created xsi:type="dcterms:W3CDTF">2011-08-01T14:22:18Z</dcterms:created>
  <dcterms:modified xsi:type="dcterms:W3CDTF">2022-08-08T18:29:59Z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1445600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