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-90" windowWidth="12120" windowHeight="9120"/>
  </bookViews>
  <sheets>
    <sheet name="2012-13 Revenue by Source" sheetId="31" r:id="rId1"/>
    <sheet name="2012-13 Rev per ADM" sheetId="33" r:id="rId2"/>
    <sheet name="2012-13 Taxes Coll &amp; Eq Mills" sheetId="32" r:id="rId3"/>
  </sheets>
  <definedNames>
    <definedName name="_xlnm.Print_Titles" localSheetId="1">'2012-13 Rev per ADM'!$A:$C,'2012-13 Rev per ADM'!$1:$1</definedName>
    <definedName name="_xlnm.Print_Titles" localSheetId="0">'2012-13 Revenue by Source'!$A:$D,'2012-13 Revenue by Source'!$1:$1</definedName>
    <definedName name="_xlnm.Print_Titles" localSheetId="2">'2012-13 Taxes Coll &amp; Eq Mills'!$1:$1</definedName>
    <definedName name="tblRevDescription">#REF!</definedName>
  </definedNames>
  <calcPr calcId="145621"/>
</workbook>
</file>

<file path=xl/calcChain.xml><?xml version="1.0" encoding="utf-8"?>
<calcChain xmlns="http://schemas.openxmlformats.org/spreadsheetml/2006/main">
  <c r="M235" i="32" l="1"/>
  <c r="M236" i="32"/>
  <c r="M237" i="32"/>
  <c r="M238" i="32"/>
  <c r="M239" i="32"/>
  <c r="M249" i="32"/>
  <c r="M250" i="32"/>
  <c r="M251" i="32"/>
  <c r="M252" i="32"/>
  <c r="M253" i="32"/>
  <c r="M451" i="32"/>
  <c r="M452" i="32"/>
  <c r="M453" i="32"/>
  <c r="M454" i="32"/>
  <c r="M455" i="32"/>
  <c r="M456" i="32"/>
  <c r="M457" i="32"/>
  <c r="M458" i="32"/>
  <c r="M459" i="32"/>
  <c r="M460" i="32"/>
  <c r="M461" i="32"/>
  <c r="M462" i="32"/>
  <c r="M463" i="32"/>
  <c r="M464" i="32"/>
  <c r="M35" i="32"/>
  <c r="M8" i="32"/>
  <c r="M9" i="32"/>
  <c r="M34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2" i="32"/>
  <c r="M31" i="32"/>
  <c r="M33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119" i="32"/>
  <c r="M120" i="32"/>
  <c r="M121" i="32"/>
  <c r="M122" i="32"/>
  <c r="M124" i="32"/>
  <c r="M125" i="32"/>
  <c r="M123" i="32"/>
  <c r="M295" i="32"/>
  <c r="M296" i="32"/>
  <c r="M297" i="32"/>
  <c r="M298" i="32"/>
  <c r="M299" i="32"/>
  <c r="M300" i="32"/>
  <c r="M301" i="32"/>
  <c r="M302" i="32"/>
  <c r="M342" i="32"/>
  <c r="M343" i="32"/>
  <c r="M344" i="32"/>
  <c r="M345" i="32"/>
  <c r="M346" i="32"/>
  <c r="M347" i="32"/>
  <c r="M348" i="32"/>
  <c r="M349" i="32"/>
  <c r="M350" i="32"/>
  <c r="M351" i="32"/>
  <c r="M352" i="32"/>
  <c r="M353" i="32"/>
  <c r="M182" i="32"/>
  <c r="M183" i="32"/>
  <c r="M184" i="32"/>
  <c r="M221" i="32"/>
  <c r="M222" i="32"/>
  <c r="M223" i="32"/>
  <c r="M224" i="32"/>
  <c r="M225" i="32"/>
  <c r="M226" i="32"/>
  <c r="M227" i="32"/>
  <c r="M228" i="32"/>
  <c r="M229" i="32"/>
  <c r="M230" i="32"/>
  <c r="M231" i="32"/>
  <c r="M232" i="32"/>
  <c r="M233" i="32"/>
  <c r="M450" i="32"/>
  <c r="M160" i="32"/>
  <c r="M161" i="32"/>
  <c r="M162" i="32"/>
  <c r="M163" i="32"/>
  <c r="M164" i="32"/>
  <c r="M165" i="32"/>
  <c r="M166" i="32"/>
  <c r="M169" i="32"/>
  <c r="M240" i="32"/>
  <c r="M265" i="32"/>
  <c r="M266" i="32"/>
  <c r="M267" i="32"/>
  <c r="M445" i="32"/>
  <c r="M446" i="32"/>
  <c r="M447" i="32"/>
  <c r="M448" i="32"/>
  <c r="M449" i="32"/>
  <c r="M467" i="32"/>
  <c r="M468" i="32"/>
  <c r="M469" i="32"/>
  <c r="M470" i="32"/>
  <c r="M471" i="32"/>
  <c r="M472" i="32"/>
  <c r="M473" i="32"/>
  <c r="M474" i="32"/>
  <c r="M475" i="32"/>
  <c r="M476" i="32"/>
  <c r="M477" i="32"/>
  <c r="M478" i="32"/>
  <c r="M479" i="32"/>
  <c r="M480" i="32"/>
  <c r="M481" i="32"/>
  <c r="M482" i="32"/>
  <c r="M483" i="32"/>
  <c r="M69" i="32"/>
  <c r="M70" i="32"/>
  <c r="M71" i="32"/>
  <c r="M72" i="32"/>
  <c r="M73" i="32"/>
  <c r="M92" i="32"/>
  <c r="M93" i="32"/>
  <c r="M94" i="32"/>
  <c r="M95" i="32"/>
  <c r="M96" i="32"/>
  <c r="M97" i="32"/>
  <c r="M98" i="32"/>
  <c r="M126" i="32"/>
  <c r="M127" i="32"/>
  <c r="M128" i="32"/>
  <c r="M129" i="32"/>
  <c r="M130" i="32"/>
  <c r="M131" i="32"/>
  <c r="M132" i="32"/>
  <c r="M133" i="32"/>
  <c r="M134" i="32"/>
  <c r="M135" i="32"/>
  <c r="M136" i="32"/>
  <c r="M137" i="32"/>
  <c r="M422" i="32"/>
  <c r="M423" i="32"/>
  <c r="M424" i="32"/>
  <c r="M425" i="32"/>
  <c r="M426" i="32"/>
  <c r="M427" i="32"/>
  <c r="M428" i="32"/>
  <c r="M429" i="32"/>
  <c r="M430" i="32"/>
  <c r="M431" i="32"/>
  <c r="M432" i="32"/>
  <c r="M138" i="32"/>
  <c r="M218" i="32"/>
  <c r="M219" i="32"/>
  <c r="M220" i="32"/>
  <c r="M337" i="32"/>
  <c r="M338" i="32"/>
  <c r="M339" i="32"/>
  <c r="M340" i="32"/>
  <c r="M341" i="32"/>
  <c r="M403" i="32"/>
  <c r="M404" i="32"/>
  <c r="M405" i="32"/>
  <c r="M406" i="32"/>
  <c r="M407" i="32"/>
  <c r="M144" i="32"/>
  <c r="M145" i="32"/>
  <c r="M146" i="32"/>
  <c r="M147" i="32"/>
  <c r="M167" i="32"/>
  <c r="M168" i="32"/>
  <c r="M170" i="32"/>
  <c r="M171" i="32"/>
  <c r="M172" i="32"/>
  <c r="M173" i="32"/>
  <c r="M174" i="32"/>
  <c r="M175" i="32"/>
  <c r="M246" i="32"/>
  <c r="M247" i="32"/>
  <c r="M248" i="32"/>
  <c r="M254" i="32"/>
  <c r="M255" i="32"/>
  <c r="M256" i="32"/>
  <c r="M257" i="32"/>
  <c r="M268" i="32"/>
  <c r="M354" i="32"/>
  <c r="M2" i="32"/>
  <c r="M3" i="32"/>
  <c r="M4" i="32"/>
  <c r="M5" i="32"/>
  <c r="M6" i="32"/>
  <c r="M7" i="32"/>
  <c r="M241" i="32"/>
  <c r="M242" i="32"/>
  <c r="M243" i="32"/>
  <c r="M244" i="32"/>
  <c r="M245" i="32"/>
  <c r="M486" i="32"/>
  <c r="M487" i="32"/>
  <c r="M488" i="32"/>
  <c r="M489" i="32"/>
  <c r="M490" i="32"/>
  <c r="M491" i="32"/>
  <c r="M493" i="32"/>
  <c r="M494" i="32"/>
  <c r="M495" i="32"/>
  <c r="M496" i="32"/>
  <c r="M497" i="32"/>
  <c r="M499" i="32"/>
  <c r="M500" i="32"/>
  <c r="M501" i="32"/>
  <c r="M279" i="32"/>
  <c r="M280" i="32"/>
  <c r="M281" i="32"/>
  <c r="M282" i="32"/>
  <c r="M283" i="32"/>
  <c r="M284" i="32"/>
  <c r="M285" i="32"/>
  <c r="M286" i="32"/>
  <c r="M287" i="32"/>
  <c r="M288" i="32"/>
  <c r="M289" i="32"/>
  <c r="M290" i="32"/>
  <c r="M291" i="32"/>
  <c r="M292" i="32"/>
  <c r="M293" i="32"/>
  <c r="M294" i="32"/>
  <c r="M303" i="32"/>
  <c r="M304" i="32"/>
  <c r="M305" i="32"/>
  <c r="M306" i="32"/>
  <c r="M307" i="32"/>
  <c r="M308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185" i="32"/>
  <c r="M186" i="32"/>
  <c r="M187" i="32"/>
  <c r="M188" i="32"/>
  <c r="M189" i="32"/>
  <c r="M190" i="32"/>
  <c r="M191" i="32"/>
  <c r="M192" i="32"/>
  <c r="M498" i="32"/>
  <c r="M193" i="32"/>
  <c r="M194" i="32"/>
  <c r="M195" i="32"/>
  <c r="M196" i="32"/>
  <c r="M197" i="32"/>
  <c r="M198" i="32"/>
  <c r="M199" i="32"/>
  <c r="M200" i="32"/>
  <c r="M201" i="32"/>
  <c r="M202" i="32"/>
  <c r="M396" i="32"/>
  <c r="M397" i="32"/>
  <c r="M398" i="32"/>
  <c r="M399" i="32"/>
  <c r="M492" i="32"/>
  <c r="M176" i="32"/>
  <c r="M177" i="32"/>
  <c r="M178" i="32"/>
  <c r="M179" i="32"/>
  <c r="M180" i="32"/>
  <c r="M181" i="32"/>
  <c r="M381" i="32"/>
  <c r="M390" i="32"/>
  <c r="M391" i="32"/>
  <c r="M392" i="32"/>
  <c r="M393" i="32"/>
  <c r="M394" i="32"/>
  <c r="M395" i="32"/>
  <c r="M420" i="32"/>
  <c r="M421" i="32"/>
  <c r="M443" i="32"/>
  <c r="M444" i="32"/>
  <c r="M99" i="32"/>
  <c r="M100" i="32"/>
  <c r="M101" i="32"/>
  <c r="M102" i="32"/>
  <c r="M103" i="32"/>
  <c r="M104" i="32"/>
  <c r="M105" i="32"/>
  <c r="M329" i="32"/>
  <c r="M330" i="32"/>
  <c r="M331" i="32"/>
  <c r="M332" i="32"/>
  <c r="M333" i="32"/>
  <c r="M334" i="32"/>
  <c r="M335" i="32"/>
  <c r="M336" i="32"/>
  <c r="M433" i="32"/>
  <c r="M440" i="32"/>
  <c r="M441" i="32"/>
  <c r="M442" i="32"/>
  <c r="M318" i="32"/>
  <c r="M319" i="32"/>
  <c r="M320" i="32"/>
  <c r="M321" i="32"/>
  <c r="M322" i="32"/>
  <c r="M323" i="32"/>
  <c r="M324" i="32"/>
  <c r="M325" i="32"/>
  <c r="M326" i="32"/>
  <c r="M327" i="32"/>
  <c r="M328" i="32"/>
  <c r="M485" i="32"/>
  <c r="M269" i="32"/>
  <c r="M270" i="32"/>
  <c r="M271" i="32"/>
  <c r="M272" i="32"/>
  <c r="M273" i="32"/>
  <c r="M274" i="32"/>
  <c r="M275" i="32"/>
  <c r="M276" i="32"/>
  <c r="M277" i="32"/>
  <c r="M278" i="32"/>
  <c r="M434" i="32"/>
  <c r="M435" i="32"/>
  <c r="M436" i="32"/>
  <c r="M437" i="32"/>
  <c r="M438" i="32"/>
  <c r="M439" i="32"/>
  <c r="M402" i="32"/>
  <c r="M465" i="32"/>
  <c r="M466" i="32"/>
  <c r="M484" i="32"/>
  <c r="M355" i="32"/>
  <c r="M356" i="32"/>
  <c r="M357" i="32"/>
  <c r="M358" i="32"/>
  <c r="M382" i="32"/>
  <c r="M383" i="32"/>
  <c r="M384" i="32"/>
  <c r="M385" i="32"/>
  <c r="M386" i="32"/>
  <c r="M387" i="32"/>
  <c r="M388" i="32"/>
  <c r="M389" i="32"/>
  <c r="M401" i="32"/>
  <c r="M139" i="32"/>
  <c r="M140" i="32"/>
  <c r="M141" i="32"/>
  <c r="M142" i="32"/>
  <c r="M143" i="32"/>
  <c r="M309" i="32"/>
  <c r="M310" i="32"/>
  <c r="M311" i="32"/>
  <c r="M312" i="32"/>
  <c r="M313" i="32"/>
  <c r="M314" i="32"/>
  <c r="M315" i="32"/>
  <c r="M316" i="32"/>
  <c r="M317" i="32"/>
  <c r="M106" i="32"/>
  <c r="M107" i="32"/>
  <c r="M108" i="32"/>
  <c r="M109" i="32"/>
  <c r="M110" i="32"/>
  <c r="M111" i="32"/>
  <c r="M112" i="32"/>
  <c r="M113" i="32"/>
  <c r="M114" i="32"/>
  <c r="M115" i="32"/>
  <c r="M116" i="32"/>
  <c r="M117" i="32"/>
  <c r="M118" i="32"/>
  <c r="M359" i="32"/>
  <c r="M360" i="32"/>
  <c r="M361" i="32"/>
  <c r="M362" i="32"/>
  <c r="M363" i="32"/>
  <c r="M364" i="32"/>
  <c r="M365" i="32"/>
  <c r="M366" i="32"/>
  <c r="M367" i="32"/>
  <c r="M368" i="32"/>
  <c r="M369" i="32"/>
  <c r="M370" i="32"/>
  <c r="M371" i="32"/>
  <c r="M372" i="32"/>
  <c r="M373" i="32"/>
  <c r="M374" i="32"/>
  <c r="M375" i="32"/>
  <c r="M376" i="32"/>
  <c r="M377" i="32"/>
  <c r="M378" i="32"/>
  <c r="M379" i="32"/>
  <c r="M380" i="32"/>
  <c r="M148" i="32"/>
  <c r="M149" i="32"/>
  <c r="M150" i="32"/>
  <c r="M151" i="32"/>
  <c r="M152" i="32"/>
  <c r="M153" i="32"/>
  <c r="M154" i="32"/>
  <c r="M155" i="32"/>
  <c r="M156" i="32"/>
  <c r="M157" i="32"/>
  <c r="M158" i="32"/>
  <c r="M159" i="32"/>
  <c r="M203" i="32"/>
  <c r="M204" i="32"/>
  <c r="M205" i="32"/>
  <c r="M206" i="32"/>
  <c r="M207" i="32"/>
  <c r="M208" i="32"/>
  <c r="M209" i="32"/>
  <c r="M210" i="32"/>
  <c r="M211" i="32"/>
  <c r="M212" i="32"/>
  <c r="M213" i="32"/>
  <c r="M214" i="32"/>
  <c r="M215" i="32"/>
  <c r="M216" i="32"/>
  <c r="M217" i="32"/>
  <c r="M400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51" i="32"/>
  <c r="M52" i="32"/>
  <c r="M53" i="32"/>
  <c r="M54" i="32"/>
  <c r="M258" i="32"/>
  <c r="M259" i="32"/>
  <c r="M260" i="32"/>
  <c r="M261" i="32"/>
  <c r="M262" i="32"/>
  <c r="M263" i="32"/>
  <c r="M264" i="32"/>
  <c r="M408" i="32"/>
  <c r="M409" i="32"/>
  <c r="M410" i="32"/>
  <c r="M411" i="32"/>
  <c r="M412" i="32"/>
  <c r="M413" i="32"/>
  <c r="M414" i="32"/>
  <c r="M416" i="32"/>
  <c r="M415" i="32"/>
  <c r="M417" i="32"/>
  <c r="M418" i="32"/>
  <c r="M419" i="32"/>
  <c r="M234" i="32"/>
  <c r="N3" i="33" l="1"/>
  <c r="N4" i="33"/>
  <c r="N5" i="33"/>
  <c r="N6" i="33"/>
  <c r="N7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45" i="33"/>
  <c r="N46" i="33"/>
  <c r="N47" i="33"/>
  <c r="N48" i="33"/>
  <c r="N49" i="33"/>
  <c r="N50" i="33"/>
  <c r="N51" i="33"/>
  <c r="N52" i="33"/>
  <c r="N53" i="33"/>
  <c r="N54" i="33"/>
  <c r="N55" i="33"/>
  <c r="N56" i="33"/>
  <c r="N57" i="33"/>
  <c r="N58" i="33"/>
  <c r="N59" i="33"/>
  <c r="N60" i="33"/>
  <c r="N61" i="33"/>
  <c r="N62" i="33"/>
  <c r="N63" i="33"/>
  <c r="N64" i="33"/>
  <c r="N65" i="33"/>
  <c r="N66" i="33"/>
  <c r="N67" i="33"/>
  <c r="N68" i="33"/>
  <c r="N69" i="33"/>
  <c r="N70" i="33"/>
  <c r="N71" i="33"/>
  <c r="N72" i="33"/>
  <c r="N73" i="33"/>
  <c r="N74" i="33"/>
  <c r="N75" i="33"/>
  <c r="N76" i="33"/>
  <c r="N77" i="33"/>
  <c r="N78" i="33"/>
  <c r="N79" i="33"/>
  <c r="N80" i="33"/>
  <c r="N81" i="33"/>
  <c r="N82" i="33"/>
  <c r="N83" i="33"/>
  <c r="N84" i="33"/>
  <c r="N85" i="33"/>
  <c r="N86" i="33"/>
  <c r="N87" i="33"/>
  <c r="N88" i="33"/>
  <c r="N89" i="33"/>
  <c r="N90" i="33"/>
  <c r="N91" i="33"/>
  <c r="N92" i="33"/>
  <c r="N93" i="33"/>
  <c r="N94" i="33"/>
  <c r="N95" i="33"/>
  <c r="N96" i="33"/>
  <c r="N97" i="33"/>
  <c r="N98" i="33"/>
  <c r="N99" i="33"/>
  <c r="N100" i="33"/>
  <c r="N101" i="33"/>
  <c r="N102" i="33"/>
  <c r="N103" i="33"/>
  <c r="N104" i="33"/>
  <c r="N105" i="33"/>
  <c r="N106" i="33"/>
  <c r="N107" i="33"/>
  <c r="N108" i="33"/>
  <c r="N109" i="33"/>
  <c r="N110" i="33"/>
  <c r="N111" i="33"/>
  <c r="N112" i="33"/>
  <c r="N113" i="33"/>
  <c r="N114" i="33"/>
  <c r="N115" i="33"/>
  <c r="N116" i="33"/>
  <c r="N117" i="33"/>
  <c r="N118" i="33"/>
  <c r="N119" i="33"/>
  <c r="N120" i="33"/>
  <c r="N121" i="33"/>
  <c r="N122" i="33"/>
  <c r="N123" i="33"/>
  <c r="N124" i="33"/>
  <c r="N125" i="33"/>
  <c r="N126" i="33"/>
  <c r="N127" i="33"/>
  <c r="N128" i="33"/>
  <c r="N129" i="33"/>
  <c r="N130" i="33"/>
  <c r="N131" i="33"/>
  <c r="N132" i="33"/>
  <c r="N133" i="33"/>
  <c r="N134" i="33"/>
  <c r="N135" i="33"/>
  <c r="N136" i="33"/>
  <c r="N137" i="33"/>
  <c r="N138" i="33"/>
  <c r="N139" i="33"/>
  <c r="N140" i="33"/>
  <c r="N141" i="33"/>
  <c r="N142" i="33"/>
  <c r="N143" i="33"/>
  <c r="N144" i="33"/>
  <c r="N145" i="33"/>
  <c r="N146" i="33"/>
  <c r="N147" i="33"/>
  <c r="N148" i="33"/>
  <c r="N149" i="33"/>
  <c r="N150" i="33"/>
  <c r="N151" i="33"/>
  <c r="N152" i="33"/>
  <c r="N153" i="33"/>
  <c r="N154" i="33"/>
  <c r="N155" i="33"/>
  <c r="N156" i="33"/>
  <c r="N157" i="33"/>
  <c r="N158" i="33"/>
  <c r="N159" i="33"/>
  <c r="N160" i="33"/>
  <c r="N161" i="33"/>
  <c r="N162" i="33"/>
  <c r="N163" i="33"/>
  <c r="N164" i="33"/>
  <c r="N165" i="33"/>
  <c r="N166" i="33"/>
  <c r="N167" i="33"/>
  <c r="N168" i="33"/>
  <c r="N169" i="33"/>
  <c r="N170" i="33"/>
  <c r="N171" i="33"/>
  <c r="N172" i="33"/>
  <c r="N173" i="33"/>
  <c r="N174" i="33"/>
  <c r="N175" i="33"/>
  <c r="N176" i="33"/>
  <c r="N177" i="33"/>
  <c r="N178" i="33"/>
  <c r="N179" i="33"/>
  <c r="N180" i="33"/>
  <c r="N181" i="33"/>
  <c r="N182" i="33"/>
  <c r="N183" i="33"/>
  <c r="N184" i="33"/>
  <c r="N185" i="33"/>
  <c r="N186" i="33"/>
  <c r="N187" i="33"/>
  <c r="N188" i="33"/>
  <c r="N189" i="33"/>
  <c r="N190" i="33"/>
  <c r="N191" i="33"/>
  <c r="N192" i="33"/>
  <c r="N193" i="33"/>
  <c r="N194" i="33"/>
  <c r="N195" i="33"/>
  <c r="N196" i="33"/>
  <c r="N197" i="33"/>
  <c r="N198" i="33"/>
  <c r="N199" i="33"/>
  <c r="N200" i="33"/>
  <c r="N201" i="33"/>
  <c r="N202" i="33"/>
  <c r="N203" i="33"/>
  <c r="N204" i="33"/>
  <c r="N205" i="33"/>
  <c r="N206" i="33"/>
  <c r="N207" i="33"/>
  <c r="N208" i="33"/>
  <c r="N209" i="33"/>
  <c r="N210" i="33"/>
  <c r="N211" i="33"/>
  <c r="N212" i="33"/>
  <c r="N213" i="33"/>
  <c r="N214" i="33"/>
  <c r="N215" i="33"/>
  <c r="N216" i="33"/>
  <c r="N217" i="33"/>
  <c r="N218" i="33"/>
  <c r="N219" i="33"/>
  <c r="N220" i="33"/>
  <c r="N221" i="33"/>
  <c r="N222" i="33"/>
  <c r="N223" i="33"/>
  <c r="N224" i="33"/>
  <c r="N225" i="33"/>
  <c r="N226" i="33"/>
  <c r="N227" i="33"/>
  <c r="N228" i="33"/>
  <c r="N229" i="33"/>
  <c r="N230" i="33"/>
  <c r="N231" i="33"/>
  <c r="N232" i="33"/>
  <c r="N233" i="33"/>
  <c r="N234" i="33"/>
  <c r="N235" i="33"/>
  <c r="N236" i="33"/>
  <c r="N237" i="33"/>
  <c r="N238" i="33"/>
  <c r="N239" i="33"/>
  <c r="N240" i="33"/>
  <c r="N241" i="33"/>
  <c r="N242" i="33"/>
  <c r="N243" i="33"/>
  <c r="N244" i="33"/>
  <c r="N245" i="33"/>
  <c r="N246" i="33"/>
  <c r="N247" i="33"/>
  <c r="N248" i="33"/>
  <c r="N249" i="33"/>
  <c r="N250" i="33"/>
  <c r="N251" i="33"/>
  <c r="N252" i="33"/>
  <c r="N253" i="33"/>
  <c r="N254" i="33"/>
  <c r="N255" i="33"/>
  <c r="N256" i="33"/>
  <c r="N257" i="33"/>
  <c r="N258" i="33"/>
  <c r="N259" i="33"/>
  <c r="N260" i="33"/>
  <c r="N261" i="33"/>
  <c r="N262" i="33"/>
  <c r="N263" i="33"/>
  <c r="N264" i="33"/>
  <c r="N265" i="33"/>
  <c r="N266" i="33"/>
  <c r="N267" i="33"/>
  <c r="N268" i="33"/>
  <c r="N269" i="33"/>
  <c r="N270" i="33"/>
  <c r="N271" i="33"/>
  <c r="N272" i="33"/>
  <c r="N273" i="33"/>
  <c r="N274" i="33"/>
  <c r="N275" i="33"/>
  <c r="N276" i="33"/>
  <c r="N277" i="33"/>
  <c r="N278" i="33"/>
  <c r="N279" i="33"/>
  <c r="N280" i="33"/>
  <c r="N281" i="33"/>
  <c r="N282" i="33"/>
  <c r="N283" i="33"/>
  <c r="N284" i="33"/>
  <c r="N285" i="33"/>
  <c r="N286" i="33"/>
  <c r="N287" i="33"/>
  <c r="N288" i="33"/>
  <c r="N289" i="33"/>
  <c r="N290" i="33"/>
  <c r="N291" i="33"/>
  <c r="N292" i="33"/>
  <c r="N293" i="33"/>
  <c r="N294" i="33"/>
  <c r="N295" i="33"/>
  <c r="N296" i="33"/>
  <c r="N297" i="33"/>
  <c r="N298" i="33"/>
  <c r="N299" i="33"/>
  <c r="N300" i="33"/>
  <c r="N301" i="33"/>
  <c r="N302" i="33"/>
  <c r="N303" i="33"/>
  <c r="N304" i="33"/>
  <c r="N305" i="33"/>
  <c r="N306" i="33"/>
  <c r="N307" i="33"/>
  <c r="N308" i="33"/>
  <c r="N309" i="33"/>
  <c r="N310" i="33"/>
  <c r="N311" i="33"/>
  <c r="N312" i="33"/>
  <c r="N313" i="33"/>
  <c r="N314" i="33"/>
  <c r="N315" i="33"/>
  <c r="N316" i="33"/>
  <c r="N317" i="33"/>
  <c r="N318" i="33"/>
  <c r="N319" i="33"/>
  <c r="N320" i="33"/>
  <c r="N321" i="33"/>
  <c r="N322" i="33"/>
  <c r="N323" i="33"/>
  <c r="N324" i="33"/>
  <c r="N325" i="33"/>
  <c r="N326" i="33"/>
  <c r="N327" i="33"/>
  <c r="N328" i="33"/>
  <c r="N329" i="33"/>
  <c r="N330" i="33"/>
  <c r="N331" i="33"/>
  <c r="N332" i="33"/>
  <c r="N333" i="33"/>
  <c r="N334" i="33"/>
  <c r="N335" i="33"/>
  <c r="N336" i="33"/>
  <c r="N337" i="33"/>
  <c r="N338" i="33"/>
  <c r="N339" i="33"/>
  <c r="N340" i="33"/>
  <c r="N341" i="33"/>
  <c r="N342" i="33"/>
  <c r="N343" i="33"/>
  <c r="N344" i="33"/>
  <c r="N345" i="33"/>
  <c r="N346" i="33"/>
  <c r="N347" i="33"/>
  <c r="N348" i="33"/>
  <c r="N349" i="33"/>
  <c r="N350" i="33"/>
  <c r="N351" i="33"/>
  <c r="N352" i="33"/>
  <c r="N353" i="33"/>
  <c r="N354" i="33"/>
  <c r="N355" i="33"/>
  <c r="N356" i="33"/>
  <c r="N357" i="33"/>
  <c r="N358" i="33"/>
  <c r="N359" i="33"/>
  <c r="N360" i="33"/>
  <c r="N361" i="33"/>
  <c r="N362" i="33"/>
  <c r="N363" i="33"/>
  <c r="N364" i="33"/>
  <c r="N365" i="33"/>
  <c r="N366" i="33"/>
  <c r="N367" i="33"/>
  <c r="N368" i="33"/>
  <c r="N369" i="33"/>
  <c r="N370" i="33"/>
  <c r="N371" i="33"/>
  <c r="N372" i="33"/>
  <c r="N373" i="33"/>
  <c r="N374" i="33"/>
  <c r="N375" i="33"/>
  <c r="N376" i="33"/>
  <c r="N377" i="33"/>
  <c r="N378" i="33"/>
  <c r="N379" i="33"/>
  <c r="N380" i="33"/>
  <c r="N381" i="33"/>
  <c r="N382" i="33"/>
  <c r="N383" i="33"/>
  <c r="N384" i="33"/>
  <c r="N385" i="33"/>
  <c r="N386" i="33"/>
  <c r="N387" i="33"/>
  <c r="N388" i="33"/>
  <c r="N389" i="33"/>
  <c r="N390" i="33"/>
  <c r="N391" i="33"/>
  <c r="N392" i="33"/>
  <c r="N393" i="33"/>
  <c r="N394" i="33"/>
  <c r="N395" i="33"/>
  <c r="N396" i="33"/>
  <c r="N397" i="33"/>
  <c r="N398" i="33"/>
  <c r="N399" i="33"/>
  <c r="N400" i="33"/>
  <c r="N401" i="33"/>
  <c r="N402" i="33"/>
  <c r="N403" i="33"/>
  <c r="N404" i="33"/>
  <c r="N405" i="33"/>
  <c r="N406" i="33"/>
  <c r="N407" i="33"/>
  <c r="N408" i="33"/>
  <c r="N409" i="33"/>
  <c r="N410" i="33"/>
  <c r="N411" i="33"/>
  <c r="N412" i="33"/>
  <c r="N413" i="33"/>
  <c r="N414" i="33"/>
  <c r="N415" i="33"/>
  <c r="N416" i="33"/>
  <c r="N417" i="33"/>
  <c r="N418" i="33"/>
  <c r="N419" i="33"/>
  <c r="N420" i="33"/>
  <c r="N421" i="33"/>
  <c r="N422" i="33"/>
  <c r="N423" i="33"/>
  <c r="N424" i="33"/>
  <c r="N425" i="33"/>
  <c r="N426" i="33"/>
  <c r="N427" i="33"/>
  <c r="N428" i="33"/>
  <c r="N429" i="33"/>
  <c r="N430" i="33"/>
  <c r="N431" i="33"/>
  <c r="N432" i="33"/>
  <c r="N433" i="33"/>
  <c r="N434" i="33"/>
  <c r="N435" i="33"/>
  <c r="N436" i="33"/>
  <c r="N437" i="33"/>
  <c r="N438" i="33"/>
  <c r="N439" i="33"/>
  <c r="N440" i="33"/>
  <c r="N441" i="33"/>
  <c r="N442" i="33"/>
  <c r="N443" i="33"/>
  <c r="N444" i="33"/>
  <c r="N445" i="33"/>
  <c r="N446" i="33"/>
  <c r="N447" i="33"/>
  <c r="N448" i="33"/>
  <c r="N449" i="33"/>
  <c r="N450" i="33"/>
  <c r="N451" i="33"/>
  <c r="N452" i="33"/>
  <c r="N453" i="33"/>
  <c r="N454" i="33"/>
  <c r="N455" i="33"/>
  <c r="N456" i="33"/>
  <c r="N457" i="33"/>
  <c r="N458" i="33"/>
  <c r="N459" i="33"/>
  <c r="N460" i="33"/>
  <c r="N461" i="33"/>
  <c r="N462" i="33"/>
  <c r="N463" i="33"/>
  <c r="N464" i="33"/>
  <c r="N465" i="33"/>
  <c r="N466" i="33"/>
  <c r="N467" i="33"/>
  <c r="N468" i="33"/>
  <c r="N469" i="33"/>
  <c r="N470" i="33"/>
  <c r="N471" i="33"/>
  <c r="N472" i="33"/>
  <c r="N473" i="33"/>
  <c r="N474" i="33"/>
  <c r="N475" i="33"/>
  <c r="N476" i="33"/>
  <c r="N477" i="33"/>
  <c r="N478" i="33"/>
  <c r="N479" i="33"/>
  <c r="N480" i="33"/>
  <c r="N481" i="33"/>
  <c r="N482" i="33"/>
  <c r="N483" i="33"/>
  <c r="N484" i="33"/>
  <c r="N485" i="33"/>
  <c r="N486" i="33"/>
  <c r="N487" i="33"/>
  <c r="N488" i="33"/>
  <c r="N489" i="33"/>
  <c r="N490" i="33"/>
  <c r="N491" i="33"/>
  <c r="N492" i="33"/>
  <c r="N493" i="33"/>
  <c r="N494" i="33"/>
  <c r="N495" i="33"/>
  <c r="N496" i="33"/>
  <c r="N497" i="33"/>
  <c r="N498" i="33"/>
  <c r="N499" i="33"/>
  <c r="N500" i="33"/>
  <c r="N501" i="33"/>
  <c r="L3" i="33"/>
  <c r="L4" i="33"/>
  <c r="L5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L45" i="33"/>
  <c r="L46" i="33"/>
  <c r="L47" i="33"/>
  <c r="L48" i="33"/>
  <c r="L49" i="33"/>
  <c r="L50" i="33"/>
  <c r="L51" i="33"/>
  <c r="L52" i="33"/>
  <c r="L53" i="33"/>
  <c r="L54" i="33"/>
  <c r="L55" i="33"/>
  <c r="L56" i="33"/>
  <c r="L57" i="33"/>
  <c r="L58" i="33"/>
  <c r="L59" i="33"/>
  <c r="L60" i="33"/>
  <c r="L61" i="33"/>
  <c r="L62" i="33"/>
  <c r="L63" i="33"/>
  <c r="L64" i="33"/>
  <c r="L65" i="33"/>
  <c r="L66" i="33"/>
  <c r="L67" i="33"/>
  <c r="L68" i="33"/>
  <c r="L69" i="33"/>
  <c r="L70" i="33"/>
  <c r="L71" i="33"/>
  <c r="L72" i="33"/>
  <c r="L73" i="33"/>
  <c r="L74" i="33"/>
  <c r="L75" i="33"/>
  <c r="L76" i="33"/>
  <c r="L77" i="33"/>
  <c r="L78" i="33"/>
  <c r="L79" i="33"/>
  <c r="L80" i="33"/>
  <c r="L81" i="33"/>
  <c r="L82" i="33"/>
  <c r="L83" i="33"/>
  <c r="L84" i="33"/>
  <c r="L85" i="33"/>
  <c r="L86" i="33"/>
  <c r="L87" i="33"/>
  <c r="L88" i="33"/>
  <c r="L89" i="33"/>
  <c r="L90" i="33"/>
  <c r="L91" i="33"/>
  <c r="L92" i="33"/>
  <c r="L93" i="33"/>
  <c r="L94" i="33"/>
  <c r="L95" i="33"/>
  <c r="L96" i="33"/>
  <c r="L97" i="33"/>
  <c r="L98" i="33"/>
  <c r="L99" i="33"/>
  <c r="L100" i="33"/>
  <c r="L101" i="33"/>
  <c r="L102" i="33"/>
  <c r="L103" i="33"/>
  <c r="L104" i="33"/>
  <c r="L105" i="33"/>
  <c r="L106" i="33"/>
  <c r="L107" i="33"/>
  <c r="L108" i="33"/>
  <c r="L109" i="33"/>
  <c r="L110" i="33"/>
  <c r="L111" i="33"/>
  <c r="L112" i="33"/>
  <c r="L113" i="33"/>
  <c r="L114" i="33"/>
  <c r="L115" i="33"/>
  <c r="L116" i="33"/>
  <c r="L117" i="33"/>
  <c r="L118" i="33"/>
  <c r="L119" i="33"/>
  <c r="L120" i="33"/>
  <c r="L121" i="33"/>
  <c r="L122" i="33"/>
  <c r="L123" i="33"/>
  <c r="L124" i="33"/>
  <c r="L125" i="33"/>
  <c r="L126" i="33"/>
  <c r="L127" i="33"/>
  <c r="L128" i="33"/>
  <c r="L129" i="33"/>
  <c r="L130" i="33"/>
  <c r="L131" i="33"/>
  <c r="L132" i="33"/>
  <c r="L133" i="33"/>
  <c r="L134" i="33"/>
  <c r="L135" i="33"/>
  <c r="L136" i="33"/>
  <c r="L137" i="33"/>
  <c r="L138" i="33"/>
  <c r="L139" i="33"/>
  <c r="L140" i="33"/>
  <c r="L141" i="33"/>
  <c r="L142" i="33"/>
  <c r="L143" i="33"/>
  <c r="L144" i="33"/>
  <c r="L145" i="33"/>
  <c r="L146" i="33"/>
  <c r="L147" i="33"/>
  <c r="L148" i="33"/>
  <c r="L149" i="33"/>
  <c r="L150" i="33"/>
  <c r="L151" i="33"/>
  <c r="L152" i="33"/>
  <c r="L153" i="33"/>
  <c r="L154" i="33"/>
  <c r="L155" i="33"/>
  <c r="L156" i="33"/>
  <c r="L157" i="33"/>
  <c r="L158" i="33"/>
  <c r="L159" i="33"/>
  <c r="L160" i="33"/>
  <c r="L161" i="33"/>
  <c r="L162" i="33"/>
  <c r="L163" i="33"/>
  <c r="L164" i="33"/>
  <c r="L165" i="33"/>
  <c r="L166" i="33"/>
  <c r="L167" i="33"/>
  <c r="L168" i="33"/>
  <c r="L169" i="33"/>
  <c r="L170" i="33"/>
  <c r="L171" i="33"/>
  <c r="L172" i="33"/>
  <c r="L173" i="33"/>
  <c r="L174" i="33"/>
  <c r="L175" i="33"/>
  <c r="L176" i="33"/>
  <c r="L177" i="33"/>
  <c r="L178" i="33"/>
  <c r="L179" i="33"/>
  <c r="L180" i="33"/>
  <c r="L181" i="33"/>
  <c r="L182" i="33"/>
  <c r="L183" i="33"/>
  <c r="L184" i="33"/>
  <c r="L185" i="33"/>
  <c r="L186" i="33"/>
  <c r="L187" i="33"/>
  <c r="L188" i="33"/>
  <c r="L189" i="33"/>
  <c r="L190" i="33"/>
  <c r="L191" i="33"/>
  <c r="L192" i="33"/>
  <c r="L193" i="33"/>
  <c r="L194" i="33"/>
  <c r="L195" i="33"/>
  <c r="L196" i="33"/>
  <c r="L197" i="33"/>
  <c r="L198" i="33"/>
  <c r="L199" i="33"/>
  <c r="L200" i="33"/>
  <c r="L201" i="33"/>
  <c r="L202" i="33"/>
  <c r="L203" i="33"/>
  <c r="L204" i="33"/>
  <c r="L205" i="33"/>
  <c r="L206" i="33"/>
  <c r="L207" i="33"/>
  <c r="L208" i="33"/>
  <c r="L209" i="33"/>
  <c r="L210" i="33"/>
  <c r="L211" i="33"/>
  <c r="L212" i="33"/>
  <c r="L213" i="33"/>
  <c r="L214" i="33"/>
  <c r="L215" i="33"/>
  <c r="L216" i="33"/>
  <c r="L217" i="33"/>
  <c r="L218" i="33"/>
  <c r="L219" i="33"/>
  <c r="L220" i="33"/>
  <c r="L221" i="33"/>
  <c r="L222" i="33"/>
  <c r="L223" i="33"/>
  <c r="L224" i="33"/>
  <c r="L225" i="33"/>
  <c r="L226" i="33"/>
  <c r="L227" i="33"/>
  <c r="L228" i="33"/>
  <c r="L229" i="33"/>
  <c r="L230" i="33"/>
  <c r="L231" i="33"/>
  <c r="L232" i="33"/>
  <c r="L233" i="33"/>
  <c r="L234" i="33"/>
  <c r="L235" i="33"/>
  <c r="L236" i="33"/>
  <c r="L237" i="33"/>
  <c r="L238" i="33"/>
  <c r="L239" i="33"/>
  <c r="L240" i="33"/>
  <c r="L241" i="33"/>
  <c r="L242" i="33"/>
  <c r="L243" i="33"/>
  <c r="L244" i="33"/>
  <c r="L245" i="33"/>
  <c r="L246" i="33"/>
  <c r="L247" i="33"/>
  <c r="L248" i="33"/>
  <c r="L249" i="33"/>
  <c r="L250" i="33"/>
  <c r="L251" i="33"/>
  <c r="L252" i="33"/>
  <c r="L253" i="33"/>
  <c r="L254" i="33"/>
  <c r="L255" i="33"/>
  <c r="L256" i="33"/>
  <c r="L257" i="33"/>
  <c r="L258" i="33"/>
  <c r="L259" i="33"/>
  <c r="L260" i="33"/>
  <c r="L261" i="33"/>
  <c r="L262" i="33"/>
  <c r="L263" i="33"/>
  <c r="L264" i="33"/>
  <c r="L265" i="33"/>
  <c r="L266" i="33"/>
  <c r="L267" i="33"/>
  <c r="L268" i="33"/>
  <c r="L269" i="33"/>
  <c r="L270" i="33"/>
  <c r="L271" i="33"/>
  <c r="L272" i="33"/>
  <c r="L273" i="33"/>
  <c r="L274" i="33"/>
  <c r="L275" i="33"/>
  <c r="L276" i="33"/>
  <c r="L277" i="33"/>
  <c r="L278" i="33"/>
  <c r="L279" i="33"/>
  <c r="L280" i="33"/>
  <c r="L281" i="33"/>
  <c r="L282" i="33"/>
  <c r="L283" i="33"/>
  <c r="L284" i="33"/>
  <c r="L285" i="33"/>
  <c r="L286" i="33"/>
  <c r="L287" i="33"/>
  <c r="L288" i="33"/>
  <c r="L289" i="33"/>
  <c r="L290" i="33"/>
  <c r="L291" i="33"/>
  <c r="L292" i="33"/>
  <c r="L293" i="33"/>
  <c r="L294" i="33"/>
  <c r="L295" i="33"/>
  <c r="L296" i="33"/>
  <c r="L297" i="33"/>
  <c r="L298" i="33"/>
  <c r="L299" i="33"/>
  <c r="L300" i="33"/>
  <c r="L301" i="33"/>
  <c r="L302" i="33"/>
  <c r="L303" i="33"/>
  <c r="L304" i="33"/>
  <c r="L305" i="33"/>
  <c r="L306" i="33"/>
  <c r="L307" i="33"/>
  <c r="L308" i="33"/>
  <c r="L309" i="33"/>
  <c r="L310" i="33"/>
  <c r="L311" i="33"/>
  <c r="L312" i="33"/>
  <c r="L313" i="33"/>
  <c r="L314" i="33"/>
  <c r="L315" i="33"/>
  <c r="L316" i="33"/>
  <c r="L317" i="33"/>
  <c r="L318" i="33"/>
  <c r="L319" i="33"/>
  <c r="L320" i="33"/>
  <c r="L321" i="33"/>
  <c r="L322" i="33"/>
  <c r="L323" i="33"/>
  <c r="L324" i="33"/>
  <c r="L325" i="33"/>
  <c r="L326" i="33"/>
  <c r="L327" i="33"/>
  <c r="L328" i="33"/>
  <c r="L329" i="33"/>
  <c r="L330" i="33"/>
  <c r="L331" i="33"/>
  <c r="L332" i="33"/>
  <c r="L333" i="33"/>
  <c r="L334" i="33"/>
  <c r="L335" i="33"/>
  <c r="L336" i="33"/>
  <c r="L337" i="33"/>
  <c r="L338" i="33"/>
  <c r="L339" i="33"/>
  <c r="L340" i="33"/>
  <c r="L341" i="33"/>
  <c r="L342" i="33"/>
  <c r="L343" i="33"/>
  <c r="L344" i="33"/>
  <c r="L345" i="33"/>
  <c r="L346" i="33"/>
  <c r="L347" i="33"/>
  <c r="L348" i="33"/>
  <c r="L349" i="33"/>
  <c r="L350" i="33"/>
  <c r="L351" i="33"/>
  <c r="L352" i="33"/>
  <c r="L353" i="33"/>
  <c r="L354" i="33"/>
  <c r="L355" i="33"/>
  <c r="L356" i="33"/>
  <c r="L357" i="33"/>
  <c r="L358" i="33"/>
  <c r="L359" i="33"/>
  <c r="L360" i="33"/>
  <c r="L361" i="33"/>
  <c r="L362" i="33"/>
  <c r="L363" i="33"/>
  <c r="L364" i="33"/>
  <c r="L365" i="33"/>
  <c r="L366" i="33"/>
  <c r="L367" i="33"/>
  <c r="L368" i="33"/>
  <c r="L369" i="33"/>
  <c r="L370" i="33"/>
  <c r="L371" i="33"/>
  <c r="L372" i="33"/>
  <c r="L373" i="33"/>
  <c r="L374" i="33"/>
  <c r="L375" i="33"/>
  <c r="L376" i="33"/>
  <c r="L377" i="33"/>
  <c r="L378" i="33"/>
  <c r="L379" i="33"/>
  <c r="L380" i="33"/>
  <c r="L381" i="33"/>
  <c r="L382" i="33"/>
  <c r="L383" i="33"/>
  <c r="L384" i="33"/>
  <c r="L385" i="33"/>
  <c r="L386" i="33"/>
  <c r="L387" i="33"/>
  <c r="L388" i="33"/>
  <c r="L389" i="33"/>
  <c r="L390" i="33"/>
  <c r="L391" i="33"/>
  <c r="L392" i="33"/>
  <c r="L393" i="33"/>
  <c r="L394" i="33"/>
  <c r="L395" i="33"/>
  <c r="L396" i="33"/>
  <c r="L397" i="33"/>
  <c r="L398" i="33"/>
  <c r="L399" i="33"/>
  <c r="L400" i="33"/>
  <c r="L401" i="33"/>
  <c r="L402" i="33"/>
  <c r="L403" i="33"/>
  <c r="L404" i="33"/>
  <c r="L405" i="33"/>
  <c r="L406" i="33"/>
  <c r="L407" i="33"/>
  <c r="L408" i="33"/>
  <c r="L409" i="33"/>
  <c r="L410" i="33"/>
  <c r="L411" i="33"/>
  <c r="L412" i="33"/>
  <c r="L413" i="33"/>
  <c r="L414" i="33"/>
  <c r="L415" i="33"/>
  <c r="L416" i="33"/>
  <c r="L417" i="33"/>
  <c r="L418" i="33"/>
  <c r="L419" i="33"/>
  <c r="L420" i="33"/>
  <c r="L421" i="33"/>
  <c r="L422" i="33"/>
  <c r="L423" i="33"/>
  <c r="L424" i="33"/>
  <c r="L425" i="33"/>
  <c r="L426" i="33"/>
  <c r="L427" i="33"/>
  <c r="L428" i="33"/>
  <c r="L429" i="33"/>
  <c r="L430" i="33"/>
  <c r="L431" i="33"/>
  <c r="L432" i="33"/>
  <c r="L433" i="33"/>
  <c r="L434" i="33"/>
  <c r="L435" i="33"/>
  <c r="L436" i="33"/>
  <c r="L437" i="33"/>
  <c r="L438" i="33"/>
  <c r="L439" i="33"/>
  <c r="L440" i="33"/>
  <c r="L441" i="33"/>
  <c r="L442" i="33"/>
  <c r="L443" i="33"/>
  <c r="L444" i="33"/>
  <c r="L445" i="33"/>
  <c r="L446" i="33"/>
  <c r="L447" i="33"/>
  <c r="L448" i="33"/>
  <c r="L449" i="33"/>
  <c r="L450" i="33"/>
  <c r="L451" i="33"/>
  <c r="L452" i="33"/>
  <c r="L453" i="33"/>
  <c r="L454" i="33"/>
  <c r="L455" i="33"/>
  <c r="L456" i="33"/>
  <c r="L457" i="33"/>
  <c r="L458" i="33"/>
  <c r="L459" i="33"/>
  <c r="L460" i="33"/>
  <c r="L461" i="33"/>
  <c r="L462" i="33"/>
  <c r="L463" i="33"/>
  <c r="L464" i="33"/>
  <c r="L465" i="33"/>
  <c r="L466" i="33"/>
  <c r="L467" i="33"/>
  <c r="L468" i="33"/>
  <c r="L469" i="33"/>
  <c r="L470" i="33"/>
  <c r="L471" i="33"/>
  <c r="L472" i="33"/>
  <c r="L473" i="33"/>
  <c r="L474" i="33"/>
  <c r="L475" i="33"/>
  <c r="L476" i="33"/>
  <c r="L477" i="33"/>
  <c r="L478" i="33"/>
  <c r="L479" i="33"/>
  <c r="L480" i="33"/>
  <c r="L481" i="33"/>
  <c r="L482" i="33"/>
  <c r="L483" i="33"/>
  <c r="L484" i="33"/>
  <c r="L485" i="33"/>
  <c r="L486" i="33"/>
  <c r="L487" i="33"/>
  <c r="L488" i="33"/>
  <c r="L489" i="33"/>
  <c r="L490" i="33"/>
  <c r="L491" i="33"/>
  <c r="L492" i="33"/>
  <c r="L493" i="33"/>
  <c r="L494" i="33"/>
  <c r="L495" i="33"/>
  <c r="L496" i="33"/>
  <c r="L497" i="33"/>
  <c r="L498" i="33"/>
  <c r="L499" i="33"/>
  <c r="L500" i="33"/>
  <c r="L501" i="33"/>
  <c r="J3" i="33"/>
  <c r="J4" i="33"/>
  <c r="J5" i="33"/>
  <c r="J6" i="33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68" i="33"/>
  <c r="J69" i="33"/>
  <c r="J70" i="33"/>
  <c r="J71" i="33"/>
  <c r="J72" i="33"/>
  <c r="J73" i="33"/>
  <c r="J74" i="33"/>
  <c r="J75" i="33"/>
  <c r="J76" i="33"/>
  <c r="J77" i="33"/>
  <c r="J78" i="33"/>
  <c r="J79" i="33"/>
  <c r="J80" i="33"/>
  <c r="J81" i="33"/>
  <c r="J82" i="33"/>
  <c r="J83" i="33"/>
  <c r="J84" i="33"/>
  <c r="J85" i="33"/>
  <c r="J86" i="33"/>
  <c r="J87" i="33"/>
  <c r="J88" i="33"/>
  <c r="J89" i="33"/>
  <c r="J90" i="33"/>
  <c r="J91" i="33"/>
  <c r="J92" i="33"/>
  <c r="J93" i="33"/>
  <c r="J94" i="33"/>
  <c r="J95" i="33"/>
  <c r="J96" i="33"/>
  <c r="J97" i="33"/>
  <c r="J98" i="33"/>
  <c r="J99" i="33"/>
  <c r="J100" i="33"/>
  <c r="J101" i="33"/>
  <c r="J102" i="33"/>
  <c r="J103" i="33"/>
  <c r="J104" i="33"/>
  <c r="J105" i="33"/>
  <c r="J106" i="33"/>
  <c r="J107" i="33"/>
  <c r="J108" i="33"/>
  <c r="J109" i="33"/>
  <c r="J110" i="33"/>
  <c r="J111" i="33"/>
  <c r="J112" i="33"/>
  <c r="J113" i="33"/>
  <c r="J114" i="33"/>
  <c r="J115" i="33"/>
  <c r="J116" i="33"/>
  <c r="J117" i="33"/>
  <c r="J118" i="33"/>
  <c r="J119" i="33"/>
  <c r="J120" i="33"/>
  <c r="J121" i="33"/>
  <c r="J122" i="33"/>
  <c r="J123" i="33"/>
  <c r="J124" i="33"/>
  <c r="J125" i="33"/>
  <c r="J126" i="33"/>
  <c r="J127" i="33"/>
  <c r="J128" i="33"/>
  <c r="J129" i="33"/>
  <c r="J130" i="33"/>
  <c r="J131" i="33"/>
  <c r="J132" i="33"/>
  <c r="J133" i="33"/>
  <c r="J134" i="33"/>
  <c r="J135" i="33"/>
  <c r="J136" i="33"/>
  <c r="J137" i="33"/>
  <c r="J138" i="33"/>
  <c r="J139" i="33"/>
  <c r="J140" i="33"/>
  <c r="J141" i="33"/>
  <c r="J142" i="33"/>
  <c r="J143" i="33"/>
  <c r="J144" i="33"/>
  <c r="J145" i="33"/>
  <c r="J146" i="33"/>
  <c r="J147" i="33"/>
  <c r="J148" i="33"/>
  <c r="J149" i="33"/>
  <c r="J150" i="33"/>
  <c r="J151" i="33"/>
  <c r="J152" i="33"/>
  <c r="J153" i="33"/>
  <c r="J154" i="33"/>
  <c r="J155" i="33"/>
  <c r="J156" i="33"/>
  <c r="J157" i="33"/>
  <c r="J158" i="33"/>
  <c r="J159" i="33"/>
  <c r="J160" i="33"/>
  <c r="J161" i="33"/>
  <c r="J162" i="33"/>
  <c r="J163" i="33"/>
  <c r="J164" i="33"/>
  <c r="J165" i="33"/>
  <c r="J166" i="33"/>
  <c r="J167" i="33"/>
  <c r="J168" i="33"/>
  <c r="J169" i="33"/>
  <c r="J170" i="33"/>
  <c r="J171" i="33"/>
  <c r="J172" i="33"/>
  <c r="J173" i="33"/>
  <c r="J174" i="33"/>
  <c r="J175" i="33"/>
  <c r="J176" i="33"/>
  <c r="J177" i="33"/>
  <c r="J178" i="33"/>
  <c r="J179" i="33"/>
  <c r="J180" i="33"/>
  <c r="J181" i="33"/>
  <c r="J182" i="33"/>
  <c r="J183" i="33"/>
  <c r="J184" i="33"/>
  <c r="J185" i="33"/>
  <c r="J186" i="33"/>
  <c r="J187" i="33"/>
  <c r="J188" i="33"/>
  <c r="J189" i="33"/>
  <c r="J190" i="33"/>
  <c r="J191" i="33"/>
  <c r="J192" i="33"/>
  <c r="J193" i="33"/>
  <c r="J194" i="33"/>
  <c r="J195" i="33"/>
  <c r="J196" i="33"/>
  <c r="J197" i="33"/>
  <c r="J198" i="33"/>
  <c r="J199" i="33"/>
  <c r="J200" i="33"/>
  <c r="J201" i="33"/>
  <c r="J202" i="33"/>
  <c r="J203" i="33"/>
  <c r="J204" i="33"/>
  <c r="J205" i="33"/>
  <c r="J206" i="33"/>
  <c r="J207" i="33"/>
  <c r="J208" i="33"/>
  <c r="J209" i="33"/>
  <c r="J210" i="33"/>
  <c r="J211" i="33"/>
  <c r="J212" i="33"/>
  <c r="J213" i="33"/>
  <c r="J214" i="33"/>
  <c r="J215" i="33"/>
  <c r="J216" i="33"/>
  <c r="J217" i="33"/>
  <c r="J218" i="33"/>
  <c r="J219" i="33"/>
  <c r="J220" i="33"/>
  <c r="J221" i="33"/>
  <c r="J222" i="33"/>
  <c r="J223" i="33"/>
  <c r="J224" i="33"/>
  <c r="J225" i="33"/>
  <c r="J226" i="33"/>
  <c r="J227" i="33"/>
  <c r="J228" i="33"/>
  <c r="J229" i="33"/>
  <c r="J230" i="33"/>
  <c r="J231" i="33"/>
  <c r="J232" i="33"/>
  <c r="J233" i="33"/>
  <c r="J234" i="33"/>
  <c r="J235" i="33"/>
  <c r="J236" i="33"/>
  <c r="J237" i="33"/>
  <c r="J238" i="33"/>
  <c r="J239" i="33"/>
  <c r="J240" i="33"/>
  <c r="J241" i="33"/>
  <c r="J242" i="33"/>
  <c r="J243" i="33"/>
  <c r="J244" i="33"/>
  <c r="J245" i="33"/>
  <c r="J246" i="33"/>
  <c r="J247" i="33"/>
  <c r="J248" i="33"/>
  <c r="J249" i="33"/>
  <c r="J250" i="33"/>
  <c r="J251" i="33"/>
  <c r="J252" i="33"/>
  <c r="J253" i="33"/>
  <c r="J254" i="33"/>
  <c r="J255" i="33"/>
  <c r="J256" i="33"/>
  <c r="J257" i="33"/>
  <c r="J258" i="33"/>
  <c r="J259" i="33"/>
  <c r="J260" i="33"/>
  <c r="J261" i="33"/>
  <c r="J262" i="33"/>
  <c r="J263" i="33"/>
  <c r="J264" i="33"/>
  <c r="J265" i="33"/>
  <c r="J266" i="33"/>
  <c r="J267" i="33"/>
  <c r="J268" i="33"/>
  <c r="J269" i="33"/>
  <c r="J270" i="33"/>
  <c r="J271" i="33"/>
  <c r="J272" i="33"/>
  <c r="J273" i="33"/>
  <c r="J274" i="33"/>
  <c r="J275" i="33"/>
  <c r="J276" i="33"/>
  <c r="J277" i="33"/>
  <c r="J278" i="33"/>
  <c r="J279" i="33"/>
  <c r="J280" i="33"/>
  <c r="J281" i="33"/>
  <c r="J282" i="33"/>
  <c r="J283" i="33"/>
  <c r="J284" i="33"/>
  <c r="J285" i="33"/>
  <c r="J286" i="33"/>
  <c r="J287" i="33"/>
  <c r="J288" i="33"/>
  <c r="J289" i="33"/>
  <c r="J290" i="33"/>
  <c r="J291" i="33"/>
  <c r="J292" i="33"/>
  <c r="J293" i="33"/>
  <c r="J294" i="33"/>
  <c r="J295" i="33"/>
  <c r="J296" i="33"/>
  <c r="J297" i="33"/>
  <c r="J298" i="33"/>
  <c r="J299" i="33"/>
  <c r="J300" i="33"/>
  <c r="J301" i="33"/>
  <c r="J302" i="33"/>
  <c r="J303" i="33"/>
  <c r="J304" i="33"/>
  <c r="J305" i="33"/>
  <c r="J306" i="33"/>
  <c r="J307" i="33"/>
  <c r="J308" i="33"/>
  <c r="J309" i="33"/>
  <c r="J310" i="33"/>
  <c r="J311" i="33"/>
  <c r="J312" i="33"/>
  <c r="J313" i="33"/>
  <c r="J314" i="33"/>
  <c r="J315" i="33"/>
  <c r="J316" i="33"/>
  <c r="J317" i="33"/>
  <c r="J318" i="33"/>
  <c r="J319" i="33"/>
  <c r="J320" i="33"/>
  <c r="J321" i="33"/>
  <c r="J322" i="33"/>
  <c r="J323" i="33"/>
  <c r="J324" i="33"/>
  <c r="J325" i="33"/>
  <c r="J326" i="33"/>
  <c r="J327" i="33"/>
  <c r="J328" i="33"/>
  <c r="J329" i="33"/>
  <c r="J330" i="33"/>
  <c r="J331" i="33"/>
  <c r="J332" i="33"/>
  <c r="J333" i="33"/>
  <c r="J334" i="33"/>
  <c r="J335" i="33"/>
  <c r="J336" i="33"/>
  <c r="J337" i="33"/>
  <c r="J338" i="33"/>
  <c r="J339" i="33"/>
  <c r="J340" i="33"/>
  <c r="J341" i="33"/>
  <c r="J342" i="33"/>
  <c r="J343" i="33"/>
  <c r="J344" i="33"/>
  <c r="J345" i="33"/>
  <c r="J346" i="33"/>
  <c r="J347" i="33"/>
  <c r="J348" i="33"/>
  <c r="J349" i="33"/>
  <c r="J350" i="33"/>
  <c r="J351" i="33"/>
  <c r="J352" i="33"/>
  <c r="J353" i="33"/>
  <c r="J354" i="33"/>
  <c r="J355" i="33"/>
  <c r="J356" i="33"/>
  <c r="J357" i="33"/>
  <c r="J358" i="33"/>
  <c r="J359" i="33"/>
  <c r="J360" i="33"/>
  <c r="J361" i="33"/>
  <c r="J362" i="33"/>
  <c r="J363" i="33"/>
  <c r="J364" i="33"/>
  <c r="J365" i="33"/>
  <c r="J366" i="33"/>
  <c r="J367" i="33"/>
  <c r="J368" i="33"/>
  <c r="J369" i="33"/>
  <c r="J370" i="33"/>
  <c r="J371" i="33"/>
  <c r="J372" i="33"/>
  <c r="J373" i="33"/>
  <c r="J374" i="33"/>
  <c r="J375" i="33"/>
  <c r="J376" i="33"/>
  <c r="J377" i="33"/>
  <c r="J378" i="33"/>
  <c r="J379" i="33"/>
  <c r="J380" i="33"/>
  <c r="J381" i="33"/>
  <c r="J382" i="33"/>
  <c r="J383" i="33"/>
  <c r="J384" i="33"/>
  <c r="J385" i="33"/>
  <c r="J386" i="33"/>
  <c r="J387" i="33"/>
  <c r="J388" i="33"/>
  <c r="J389" i="33"/>
  <c r="J390" i="33"/>
  <c r="J391" i="33"/>
  <c r="J392" i="33"/>
  <c r="J393" i="33"/>
  <c r="J394" i="33"/>
  <c r="J395" i="33"/>
  <c r="J396" i="33"/>
  <c r="J397" i="33"/>
  <c r="J398" i="33"/>
  <c r="J399" i="33"/>
  <c r="J400" i="33"/>
  <c r="J401" i="33"/>
  <c r="J402" i="33"/>
  <c r="J403" i="33"/>
  <c r="J404" i="33"/>
  <c r="J405" i="33"/>
  <c r="J406" i="33"/>
  <c r="J407" i="33"/>
  <c r="J408" i="33"/>
  <c r="J409" i="33"/>
  <c r="J410" i="33"/>
  <c r="J411" i="33"/>
  <c r="J412" i="33"/>
  <c r="J413" i="33"/>
  <c r="J414" i="33"/>
  <c r="J415" i="33"/>
  <c r="J416" i="33"/>
  <c r="J417" i="33"/>
  <c r="J418" i="33"/>
  <c r="J419" i="33"/>
  <c r="J420" i="33"/>
  <c r="J421" i="33"/>
  <c r="J422" i="33"/>
  <c r="J423" i="33"/>
  <c r="J424" i="33"/>
  <c r="J425" i="33"/>
  <c r="J426" i="33"/>
  <c r="J427" i="33"/>
  <c r="J428" i="33"/>
  <c r="J429" i="33"/>
  <c r="J430" i="33"/>
  <c r="J431" i="33"/>
  <c r="J432" i="33"/>
  <c r="J433" i="33"/>
  <c r="J434" i="33"/>
  <c r="J435" i="33"/>
  <c r="J436" i="33"/>
  <c r="J437" i="33"/>
  <c r="J438" i="33"/>
  <c r="J439" i="33"/>
  <c r="J440" i="33"/>
  <c r="J441" i="33"/>
  <c r="J442" i="33"/>
  <c r="J443" i="33"/>
  <c r="J444" i="33"/>
  <c r="J445" i="33"/>
  <c r="J446" i="33"/>
  <c r="J447" i="33"/>
  <c r="J448" i="33"/>
  <c r="J449" i="33"/>
  <c r="J450" i="33"/>
  <c r="J451" i="33"/>
  <c r="J452" i="33"/>
  <c r="J453" i="33"/>
  <c r="J454" i="33"/>
  <c r="J455" i="33"/>
  <c r="J456" i="33"/>
  <c r="J457" i="33"/>
  <c r="J458" i="33"/>
  <c r="J459" i="33"/>
  <c r="J460" i="33"/>
  <c r="J461" i="33"/>
  <c r="J462" i="33"/>
  <c r="J463" i="33"/>
  <c r="J464" i="33"/>
  <c r="J465" i="33"/>
  <c r="J466" i="33"/>
  <c r="J467" i="33"/>
  <c r="J468" i="33"/>
  <c r="J469" i="33"/>
  <c r="J470" i="33"/>
  <c r="J471" i="33"/>
  <c r="J472" i="33"/>
  <c r="J473" i="33"/>
  <c r="J474" i="33"/>
  <c r="J475" i="33"/>
  <c r="J476" i="33"/>
  <c r="J477" i="33"/>
  <c r="J478" i="33"/>
  <c r="J479" i="33"/>
  <c r="J480" i="33"/>
  <c r="J481" i="33"/>
  <c r="J482" i="33"/>
  <c r="J483" i="33"/>
  <c r="J484" i="33"/>
  <c r="J485" i="33"/>
  <c r="J486" i="33"/>
  <c r="J487" i="33"/>
  <c r="J488" i="33"/>
  <c r="J489" i="33"/>
  <c r="J490" i="33"/>
  <c r="J491" i="33"/>
  <c r="J492" i="33"/>
  <c r="J493" i="33"/>
  <c r="J494" i="33"/>
  <c r="J495" i="33"/>
  <c r="J496" i="33"/>
  <c r="J497" i="33"/>
  <c r="J498" i="33"/>
  <c r="J499" i="33"/>
  <c r="J500" i="33"/>
  <c r="J501" i="33"/>
  <c r="H3" i="33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139" i="33"/>
  <c r="H140" i="33"/>
  <c r="H141" i="33"/>
  <c r="H142" i="33"/>
  <c r="H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64" i="33"/>
  <c r="H165" i="33"/>
  <c r="H166" i="33"/>
  <c r="H167" i="33"/>
  <c r="H168" i="33"/>
  <c r="H169" i="33"/>
  <c r="H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91" i="33"/>
  <c r="H192" i="33"/>
  <c r="H193" i="33"/>
  <c r="H194" i="33"/>
  <c r="H195" i="33"/>
  <c r="H196" i="33"/>
  <c r="H197" i="33"/>
  <c r="H198" i="33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H219" i="33"/>
  <c r="H220" i="33"/>
  <c r="H221" i="33"/>
  <c r="H222" i="33"/>
  <c r="H223" i="33"/>
  <c r="H224" i="33"/>
  <c r="H225" i="33"/>
  <c r="H226" i="33"/>
  <c r="H227" i="33"/>
  <c r="H228" i="33"/>
  <c r="H229" i="33"/>
  <c r="H230" i="33"/>
  <c r="H231" i="33"/>
  <c r="H232" i="33"/>
  <c r="H233" i="33"/>
  <c r="H234" i="33"/>
  <c r="H235" i="33"/>
  <c r="H236" i="33"/>
  <c r="H237" i="33"/>
  <c r="H238" i="33"/>
  <c r="H239" i="33"/>
  <c r="H240" i="33"/>
  <c r="H241" i="33"/>
  <c r="H242" i="33"/>
  <c r="H243" i="33"/>
  <c r="H244" i="33"/>
  <c r="H245" i="33"/>
  <c r="H246" i="33"/>
  <c r="H247" i="33"/>
  <c r="H248" i="33"/>
  <c r="H249" i="33"/>
  <c r="H250" i="33"/>
  <c r="H251" i="33"/>
  <c r="H252" i="33"/>
  <c r="H253" i="33"/>
  <c r="H254" i="33"/>
  <c r="H255" i="33"/>
  <c r="H256" i="33"/>
  <c r="H257" i="33"/>
  <c r="H258" i="33"/>
  <c r="H259" i="33"/>
  <c r="H260" i="33"/>
  <c r="H261" i="33"/>
  <c r="H262" i="33"/>
  <c r="H263" i="33"/>
  <c r="H264" i="33"/>
  <c r="H265" i="33"/>
  <c r="H266" i="33"/>
  <c r="H267" i="33"/>
  <c r="H268" i="33"/>
  <c r="H269" i="33"/>
  <c r="H270" i="33"/>
  <c r="H271" i="33"/>
  <c r="H272" i="33"/>
  <c r="H273" i="33"/>
  <c r="H274" i="33"/>
  <c r="H275" i="33"/>
  <c r="H276" i="33"/>
  <c r="H277" i="33"/>
  <c r="H278" i="33"/>
  <c r="H279" i="33"/>
  <c r="H280" i="33"/>
  <c r="H281" i="33"/>
  <c r="H282" i="33"/>
  <c r="H283" i="33"/>
  <c r="H284" i="33"/>
  <c r="H285" i="33"/>
  <c r="H286" i="33"/>
  <c r="H287" i="33"/>
  <c r="H288" i="33"/>
  <c r="H289" i="33"/>
  <c r="H290" i="33"/>
  <c r="H291" i="33"/>
  <c r="H292" i="33"/>
  <c r="H293" i="33"/>
  <c r="H294" i="33"/>
  <c r="H295" i="33"/>
  <c r="H296" i="33"/>
  <c r="H297" i="33"/>
  <c r="H298" i="33"/>
  <c r="H299" i="33"/>
  <c r="H300" i="33"/>
  <c r="H301" i="33"/>
  <c r="H302" i="33"/>
  <c r="H303" i="33"/>
  <c r="H304" i="33"/>
  <c r="H305" i="33"/>
  <c r="H306" i="33"/>
  <c r="H307" i="33"/>
  <c r="H308" i="33"/>
  <c r="H309" i="33"/>
  <c r="H310" i="33"/>
  <c r="H311" i="33"/>
  <c r="H312" i="33"/>
  <c r="H313" i="33"/>
  <c r="H314" i="33"/>
  <c r="H315" i="33"/>
  <c r="H316" i="33"/>
  <c r="H317" i="33"/>
  <c r="H318" i="33"/>
  <c r="H319" i="33"/>
  <c r="H320" i="33"/>
  <c r="H321" i="33"/>
  <c r="H322" i="33"/>
  <c r="H323" i="33"/>
  <c r="H324" i="33"/>
  <c r="H325" i="33"/>
  <c r="H326" i="33"/>
  <c r="H327" i="33"/>
  <c r="H328" i="33"/>
  <c r="H329" i="33"/>
  <c r="H330" i="33"/>
  <c r="H331" i="33"/>
  <c r="H332" i="33"/>
  <c r="H333" i="33"/>
  <c r="H334" i="33"/>
  <c r="H335" i="33"/>
  <c r="H336" i="33"/>
  <c r="H337" i="33"/>
  <c r="H338" i="33"/>
  <c r="H339" i="33"/>
  <c r="H340" i="33"/>
  <c r="H341" i="33"/>
  <c r="H342" i="33"/>
  <c r="H343" i="33"/>
  <c r="H344" i="33"/>
  <c r="H345" i="33"/>
  <c r="H346" i="33"/>
  <c r="H347" i="33"/>
  <c r="H348" i="33"/>
  <c r="H349" i="33"/>
  <c r="H350" i="33"/>
  <c r="H351" i="33"/>
  <c r="H352" i="33"/>
  <c r="H353" i="33"/>
  <c r="H354" i="33"/>
  <c r="H355" i="33"/>
  <c r="H356" i="33"/>
  <c r="H357" i="33"/>
  <c r="H358" i="33"/>
  <c r="H359" i="33"/>
  <c r="H360" i="33"/>
  <c r="H361" i="33"/>
  <c r="H362" i="33"/>
  <c r="H363" i="33"/>
  <c r="H364" i="33"/>
  <c r="H365" i="33"/>
  <c r="H366" i="33"/>
  <c r="H367" i="33"/>
  <c r="H368" i="33"/>
  <c r="H369" i="33"/>
  <c r="H370" i="33"/>
  <c r="H371" i="33"/>
  <c r="H372" i="33"/>
  <c r="H373" i="33"/>
  <c r="H374" i="33"/>
  <c r="H375" i="33"/>
  <c r="H376" i="33"/>
  <c r="H377" i="33"/>
  <c r="H378" i="33"/>
  <c r="H379" i="33"/>
  <c r="H380" i="33"/>
  <c r="H381" i="33"/>
  <c r="H382" i="33"/>
  <c r="H383" i="33"/>
  <c r="H384" i="33"/>
  <c r="H385" i="33"/>
  <c r="H386" i="33"/>
  <c r="H387" i="33"/>
  <c r="H388" i="33"/>
  <c r="H389" i="33"/>
  <c r="H390" i="33"/>
  <c r="H391" i="33"/>
  <c r="H392" i="33"/>
  <c r="H393" i="33"/>
  <c r="H394" i="33"/>
  <c r="H395" i="33"/>
  <c r="H396" i="33"/>
  <c r="H397" i="33"/>
  <c r="H398" i="33"/>
  <c r="H399" i="33"/>
  <c r="H400" i="33"/>
  <c r="H401" i="33"/>
  <c r="H402" i="33"/>
  <c r="H403" i="33"/>
  <c r="H404" i="33"/>
  <c r="H405" i="33"/>
  <c r="H406" i="33"/>
  <c r="H407" i="33"/>
  <c r="H408" i="33"/>
  <c r="H409" i="33"/>
  <c r="H410" i="33"/>
  <c r="H411" i="33"/>
  <c r="H412" i="33"/>
  <c r="H413" i="33"/>
  <c r="H414" i="33"/>
  <c r="H415" i="33"/>
  <c r="H416" i="33"/>
  <c r="H417" i="33"/>
  <c r="H418" i="33"/>
  <c r="H419" i="33"/>
  <c r="H420" i="33"/>
  <c r="H421" i="33"/>
  <c r="H422" i="33"/>
  <c r="H423" i="33"/>
  <c r="H424" i="33"/>
  <c r="H425" i="33"/>
  <c r="H426" i="33"/>
  <c r="H427" i="33"/>
  <c r="H428" i="33"/>
  <c r="H429" i="33"/>
  <c r="H430" i="33"/>
  <c r="H431" i="33"/>
  <c r="H432" i="33"/>
  <c r="H433" i="33"/>
  <c r="H434" i="33"/>
  <c r="H435" i="33"/>
  <c r="H436" i="33"/>
  <c r="H437" i="33"/>
  <c r="H438" i="33"/>
  <c r="H439" i="33"/>
  <c r="H440" i="33"/>
  <c r="H441" i="33"/>
  <c r="H442" i="33"/>
  <c r="H443" i="33"/>
  <c r="H444" i="33"/>
  <c r="H445" i="33"/>
  <c r="H446" i="33"/>
  <c r="H447" i="33"/>
  <c r="H448" i="33"/>
  <c r="H449" i="33"/>
  <c r="H450" i="33"/>
  <c r="H451" i="33"/>
  <c r="H452" i="33"/>
  <c r="H453" i="33"/>
  <c r="H454" i="33"/>
  <c r="H455" i="33"/>
  <c r="H456" i="33"/>
  <c r="H457" i="33"/>
  <c r="H458" i="33"/>
  <c r="H459" i="33"/>
  <c r="H460" i="33"/>
  <c r="H461" i="33"/>
  <c r="H462" i="33"/>
  <c r="H463" i="33"/>
  <c r="H464" i="33"/>
  <c r="H465" i="33"/>
  <c r="H466" i="33"/>
  <c r="H467" i="33"/>
  <c r="H468" i="33"/>
  <c r="H469" i="33"/>
  <c r="H470" i="33"/>
  <c r="H471" i="33"/>
  <c r="H472" i="33"/>
  <c r="H473" i="33"/>
  <c r="H474" i="33"/>
  <c r="H475" i="33"/>
  <c r="H476" i="33"/>
  <c r="H477" i="33"/>
  <c r="H478" i="33"/>
  <c r="H479" i="33"/>
  <c r="H480" i="33"/>
  <c r="H481" i="33"/>
  <c r="H482" i="33"/>
  <c r="H483" i="33"/>
  <c r="H484" i="33"/>
  <c r="H485" i="33"/>
  <c r="H486" i="33"/>
  <c r="H487" i="33"/>
  <c r="H488" i="33"/>
  <c r="H489" i="33"/>
  <c r="H490" i="33"/>
  <c r="H491" i="33"/>
  <c r="H492" i="33"/>
  <c r="H493" i="33"/>
  <c r="H494" i="33"/>
  <c r="H495" i="33"/>
  <c r="H496" i="33"/>
  <c r="H497" i="33"/>
  <c r="H498" i="33"/>
  <c r="H499" i="33"/>
  <c r="H500" i="33"/>
  <c r="H501" i="33"/>
  <c r="N2" i="33"/>
  <c r="L2" i="33"/>
  <c r="J2" i="33"/>
  <c r="H2" i="33"/>
  <c r="F3" i="33"/>
  <c r="F4" i="33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0" i="33"/>
  <c r="F71" i="33"/>
  <c r="F72" i="33"/>
  <c r="F73" i="33"/>
  <c r="F74" i="33"/>
  <c r="F75" i="33"/>
  <c r="F76" i="33"/>
  <c r="F77" i="33"/>
  <c r="F78" i="33"/>
  <c r="F79" i="33"/>
  <c r="F80" i="33"/>
  <c r="F81" i="33"/>
  <c r="F82" i="33"/>
  <c r="F83" i="33"/>
  <c r="F84" i="33"/>
  <c r="F85" i="33"/>
  <c r="F86" i="33"/>
  <c r="F87" i="33"/>
  <c r="F88" i="33"/>
  <c r="F89" i="33"/>
  <c r="F90" i="33"/>
  <c r="F91" i="33"/>
  <c r="F92" i="33"/>
  <c r="F93" i="33"/>
  <c r="F94" i="33"/>
  <c r="F95" i="33"/>
  <c r="F96" i="33"/>
  <c r="F97" i="33"/>
  <c r="F98" i="33"/>
  <c r="F99" i="33"/>
  <c r="F100" i="33"/>
  <c r="F101" i="33"/>
  <c r="F102" i="33"/>
  <c r="F103" i="33"/>
  <c r="F104" i="33"/>
  <c r="F105" i="33"/>
  <c r="F106" i="33"/>
  <c r="F107" i="33"/>
  <c r="F108" i="33"/>
  <c r="F109" i="33"/>
  <c r="F110" i="33"/>
  <c r="F111" i="33"/>
  <c r="F112" i="33"/>
  <c r="F113" i="33"/>
  <c r="F114" i="33"/>
  <c r="F115" i="33"/>
  <c r="F116" i="33"/>
  <c r="F117" i="33"/>
  <c r="F118" i="33"/>
  <c r="F119" i="33"/>
  <c r="F120" i="33"/>
  <c r="F121" i="33"/>
  <c r="F122" i="33"/>
  <c r="F123" i="33"/>
  <c r="F124" i="33"/>
  <c r="F125" i="33"/>
  <c r="F126" i="33"/>
  <c r="F127" i="33"/>
  <c r="F128" i="33"/>
  <c r="F129" i="33"/>
  <c r="F130" i="33"/>
  <c r="F131" i="33"/>
  <c r="F132" i="33"/>
  <c r="F133" i="33"/>
  <c r="F134" i="33"/>
  <c r="F135" i="33"/>
  <c r="F136" i="33"/>
  <c r="F137" i="33"/>
  <c r="F138" i="33"/>
  <c r="F139" i="33"/>
  <c r="F140" i="33"/>
  <c r="F141" i="33"/>
  <c r="F142" i="33"/>
  <c r="F143" i="33"/>
  <c r="F144" i="33"/>
  <c r="F145" i="33"/>
  <c r="F146" i="33"/>
  <c r="F147" i="33"/>
  <c r="F148" i="33"/>
  <c r="F149" i="33"/>
  <c r="F150" i="33"/>
  <c r="F151" i="33"/>
  <c r="F152" i="33"/>
  <c r="F153" i="33"/>
  <c r="F154" i="33"/>
  <c r="F155" i="33"/>
  <c r="F156" i="33"/>
  <c r="F157" i="33"/>
  <c r="F158" i="33"/>
  <c r="F159" i="33"/>
  <c r="F160" i="33"/>
  <c r="F161" i="33"/>
  <c r="F162" i="33"/>
  <c r="F163" i="33"/>
  <c r="F164" i="33"/>
  <c r="F165" i="33"/>
  <c r="F166" i="33"/>
  <c r="F167" i="33"/>
  <c r="F168" i="33"/>
  <c r="F169" i="33"/>
  <c r="F170" i="33"/>
  <c r="F171" i="33"/>
  <c r="F172" i="33"/>
  <c r="F173" i="33"/>
  <c r="F174" i="33"/>
  <c r="F175" i="33"/>
  <c r="F176" i="33"/>
  <c r="F177" i="33"/>
  <c r="F178" i="33"/>
  <c r="F179" i="33"/>
  <c r="F180" i="33"/>
  <c r="F181" i="33"/>
  <c r="F182" i="33"/>
  <c r="F183" i="33"/>
  <c r="F184" i="33"/>
  <c r="F185" i="33"/>
  <c r="F186" i="33"/>
  <c r="F187" i="33"/>
  <c r="F188" i="33"/>
  <c r="F189" i="33"/>
  <c r="F190" i="33"/>
  <c r="F191" i="33"/>
  <c r="F192" i="33"/>
  <c r="F193" i="33"/>
  <c r="F194" i="33"/>
  <c r="F195" i="33"/>
  <c r="F196" i="33"/>
  <c r="F197" i="33"/>
  <c r="F198" i="33"/>
  <c r="F199" i="33"/>
  <c r="F200" i="33"/>
  <c r="F201" i="33"/>
  <c r="F202" i="33"/>
  <c r="F203" i="33"/>
  <c r="F204" i="33"/>
  <c r="F205" i="33"/>
  <c r="F206" i="33"/>
  <c r="F207" i="33"/>
  <c r="F208" i="33"/>
  <c r="F209" i="33"/>
  <c r="F210" i="33"/>
  <c r="F211" i="33"/>
  <c r="F212" i="33"/>
  <c r="F213" i="33"/>
  <c r="F214" i="33"/>
  <c r="F215" i="33"/>
  <c r="F216" i="33"/>
  <c r="F217" i="33"/>
  <c r="F218" i="33"/>
  <c r="F219" i="33"/>
  <c r="F220" i="33"/>
  <c r="F221" i="33"/>
  <c r="F222" i="33"/>
  <c r="F223" i="33"/>
  <c r="F224" i="33"/>
  <c r="F225" i="33"/>
  <c r="F226" i="33"/>
  <c r="F227" i="33"/>
  <c r="F228" i="33"/>
  <c r="F229" i="33"/>
  <c r="F230" i="33"/>
  <c r="F231" i="33"/>
  <c r="F232" i="33"/>
  <c r="F233" i="33"/>
  <c r="F234" i="33"/>
  <c r="F235" i="33"/>
  <c r="F236" i="33"/>
  <c r="F237" i="33"/>
  <c r="F238" i="33"/>
  <c r="F239" i="33"/>
  <c r="F240" i="33"/>
  <c r="F241" i="33"/>
  <c r="F242" i="33"/>
  <c r="F243" i="33"/>
  <c r="F244" i="33"/>
  <c r="F245" i="33"/>
  <c r="F246" i="33"/>
  <c r="F247" i="33"/>
  <c r="F248" i="33"/>
  <c r="F249" i="33"/>
  <c r="F250" i="33"/>
  <c r="F251" i="33"/>
  <c r="F252" i="33"/>
  <c r="F253" i="33"/>
  <c r="F254" i="33"/>
  <c r="F255" i="33"/>
  <c r="F256" i="33"/>
  <c r="F257" i="33"/>
  <c r="F258" i="33"/>
  <c r="F259" i="33"/>
  <c r="F260" i="33"/>
  <c r="F261" i="33"/>
  <c r="F262" i="33"/>
  <c r="F263" i="33"/>
  <c r="F264" i="33"/>
  <c r="F265" i="33"/>
  <c r="F266" i="33"/>
  <c r="F267" i="33"/>
  <c r="F268" i="33"/>
  <c r="F269" i="33"/>
  <c r="F270" i="33"/>
  <c r="F271" i="33"/>
  <c r="F272" i="33"/>
  <c r="F273" i="33"/>
  <c r="F274" i="33"/>
  <c r="F275" i="33"/>
  <c r="F276" i="33"/>
  <c r="F277" i="33"/>
  <c r="F278" i="33"/>
  <c r="F279" i="33"/>
  <c r="F280" i="33"/>
  <c r="F281" i="33"/>
  <c r="F282" i="33"/>
  <c r="F283" i="33"/>
  <c r="F284" i="33"/>
  <c r="F285" i="33"/>
  <c r="F286" i="33"/>
  <c r="F287" i="33"/>
  <c r="F288" i="33"/>
  <c r="F289" i="33"/>
  <c r="F290" i="33"/>
  <c r="F291" i="33"/>
  <c r="F292" i="33"/>
  <c r="F293" i="33"/>
  <c r="F294" i="33"/>
  <c r="F295" i="33"/>
  <c r="F296" i="33"/>
  <c r="F297" i="33"/>
  <c r="F298" i="33"/>
  <c r="F299" i="33"/>
  <c r="F300" i="33"/>
  <c r="F301" i="33"/>
  <c r="F302" i="33"/>
  <c r="F303" i="33"/>
  <c r="F304" i="33"/>
  <c r="F305" i="33"/>
  <c r="F306" i="33"/>
  <c r="F307" i="33"/>
  <c r="F308" i="33"/>
  <c r="F309" i="33"/>
  <c r="F310" i="33"/>
  <c r="F311" i="33"/>
  <c r="F312" i="33"/>
  <c r="F313" i="33"/>
  <c r="F314" i="33"/>
  <c r="F315" i="33"/>
  <c r="F316" i="33"/>
  <c r="F317" i="33"/>
  <c r="F318" i="33"/>
  <c r="F319" i="33"/>
  <c r="F320" i="33"/>
  <c r="F321" i="33"/>
  <c r="F322" i="33"/>
  <c r="F323" i="33"/>
  <c r="F324" i="33"/>
  <c r="F325" i="33"/>
  <c r="F326" i="33"/>
  <c r="F327" i="33"/>
  <c r="F328" i="33"/>
  <c r="F329" i="33"/>
  <c r="F330" i="33"/>
  <c r="F331" i="33"/>
  <c r="F332" i="33"/>
  <c r="F333" i="33"/>
  <c r="F334" i="33"/>
  <c r="F335" i="33"/>
  <c r="F336" i="33"/>
  <c r="F337" i="33"/>
  <c r="F338" i="33"/>
  <c r="F339" i="33"/>
  <c r="F340" i="33"/>
  <c r="F341" i="33"/>
  <c r="F342" i="33"/>
  <c r="F343" i="33"/>
  <c r="F344" i="33"/>
  <c r="F345" i="33"/>
  <c r="F346" i="33"/>
  <c r="F347" i="33"/>
  <c r="F348" i="33"/>
  <c r="F349" i="33"/>
  <c r="F350" i="33"/>
  <c r="F351" i="33"/>
  <c r="F352" i="33"/>
  <c r="F353" i="33"/>
  <c r="F354" i="33"/>
  <c r="F355" i="33"/>
  <c r="F356" i="33"/>
  <c r="F357" i="33"/>
  <c r="F358" i="33"/>
  <c r="F359" i="33"/>
  <c r="F360" i="33"/>
  <c r="F361" i="33"/>
  <c r="F362" i="33"/>
  <c r="F363" i="33"/>
  <c r="F364" i="33"/>
  <c r="F365" i="33"/>
  <c r="F366" i="33"/>
  <c r="F367" i="33"/>
  <c r="F368" i="33"/>
  <c r="F369" i="33"/>
  <c r="F370" i="33"/>
  <c r="F371" i="33"/>
  <c r="F372" i="33"/>
  <c r="F373" i="33"/>
  <c r="F374" i="33"/>
  <c r="F375" i="33"/>
  <c r="F376" i="33"/>
  <c r="F377" i="33"/>
  <c r="F378" i="33"/>
  <c r="F379" i="33"/>
  <c r="F380" i="33"/>
  <c r="F381" i="33"/>
  <c r="F382" i="33"/>
  <c r="F383" i="33"/>
  <c r="F384" i="33"/>
  <c r="F385" i="33"/>
  <c r="F386" i="33"/>
  <c r="F387" i="33"/>
  <c r="F388" i="33"/>
  <c r="F389" i="33"/>
  <c r="F390" i="33"/>
  <c r="F391" i="33"/>
  <c r="F392" i="33"/>
  <c r="F393" i="33"/>
  <c r="F394" i="33"/>
  <c r="F395" i="33"/>
  <c r="F396" i="33"/>
  <c r="F397" i="33"/>
  <c r="F398" i="33"/>
  <c r="F399" i="33"/>
  <c r="F400" i="33"/>
  <c r="F401" i="33"/>
  <c r="F402" i="33"/>
  <c r="F403" i="33"/>
  <c r="F404" i="33"/>
  <c r="F405" i="33"/>
  <c r="F406" i="33"/>
  <c r="F407" i="33"/>
  <c r="F408" i="33"/>
  <c r="F409" i="33"/>
  <c r="F410" i="33"/>
  <c r="F411" i="33"/>
  <c r="F412" i="33"/>
  <c r="F413" i="33"/>
  <c r="F414" i="33"/>
  <c r="F415" i="33"/>
  <c r="F416" i="33"/>
  <c r="F417" i="33"/>
  <c r="F418" i="33"/>
  <c r="F419" i="33"/>
  <c r="F420" i="33"/>
  <c r="F421" i="33"/>
  <c r="F422" i="33"/>
  <c r="F423" i="33"/>
  <c r="F424" i="33"/>
  <c r="F425" i="33"/>
  <c r="F426" i="33"/>
  <c r="F427" i="33"/>
  <c r="F428" i="33"/>
  <c r="F429" i="33"/>
  <c r="F430" i="33"/>
  <c r="F431" i="33"/>
  <c r="F432" i="33"/>
  <c r="F433" i="33"/>
  <c r="F434" i="33"/>
  <c r="F435" i="33"/>
  <c r="F436" i="33"/>
  <c r="F437" i="33"/>
  <c r="F438" i="33"/>
  <c r="F439" i="33"/>
  <c r="F440" i="33"/>
  <c r="F441" i="33"/>
  <c r="F442" i="33"/>
  <c r="F443" i="33"/>
  <c r="F444" i="33"/>
  <c r="F445" i="33"/>
  <c r="F446" i="33"/>
  <c r="F447" i="33"/>
  <c r="F448" i="33"/>
  <c r="F449" i="33"/>
  <c r="F450" i="33"/>
  <c r="F451" i="33"/>
  <c r="F452" i="33"/>
  <c r="F453" i="33"/>
  <c r="F454" i="33"/>
  <c r="F455" i="33"/>
  <c r="F456" i="33"/>
  <c r="F457" i="33"/>
  <c r="F458" i="33"/>
  <c r="F459" i="33"/>
  <c r="F460" i="33"/>
  <c r="F461" i="33"/>
  <c r="F462" i="33"/>
  <c r="F463" i="33"/>
  <c r="F464" i="33"/>
  <c r="F465" i="33"/>
  <c r="F466" i="33"/>
  <c r="F467" i="33"/>
  <c r="F468" i="33"/>
  <c r="F469" i="33"/>
  <c r="F470" i="33"/>
  <c r="F471" i="33"/>
  <c r="F472" i="33"/>
  <c r="F473" i="33"/>
  <c r="F474" i="33"/>
  <c r="F475" i="33"/>
  <c r="F476" i="33"/>
  <c r="F477" i="33"/>
  <c r="F478" i="33"/>
  <c r="F479" i="33"/>
  <c r="F480" i="33"/>
  <c r="F481" i="33"/>
  <c r="F482" i="33"/>
  <c r="F483" i="33"/>
  <c r="F484" i="33"/>
  <c r="F485" i="33"/>
  <c r="F486" i="33"/>
  <c r="F487" i="33"/>
  <c r="F488" i="33"/>
  <c r="F489" i="33"/>
  <c r="F490" i="33"/>
  <c r="F491" i="33"/>
  <c r="F492" i="33"/>
  <c r="F493" i="33"/>
  <c r="F494" i="33"/>
  <c r="F495" i="33"/>
  <c r="F496" i="33"/>
  <c r="F497" i="33"/>
  <c r="F498" i="33"/>
  <c r="F499" i="33"/>
  <c r="F500" i="33"/>
  <c r="F501" i="33"/>
  <c r="F2" i="33"/>
  <c r="D503" i="33" l="1"/>
  <c r="K507" i="32" l="1"/>
  <c r="E503" i="32" l="1"/>
  <c r="F503" i="32"/>
  <c r="G503" i="32"/>
  <c r="H503" i="32"/>
  <c r="I503" i="32"/>
  <c r="J503" i="32"/>
  <c r="D503" i="32"/>
  <c r="O3" i="31" l="1"/>
  <c r="O4" i="31"/>
  <c r="O5" i="31"/>
  <c r="O6" i="31"/>
  <c r="O7" i="31"/>
  <c r="O9" i="31"/>
  <c r="O10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4" i="31"/>
  <c r="O33" i="31"/>
  <c r="O35" i="31"/>
  <c r="O11" i="31"/>
  <c r="O8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5" i="31"/>
  <c r="O123" i="31"/>
  <c r="O124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8" i="31"/>
  <c r="O169" i="31"/>
  <c r="O167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2" i="31"/>
  <c r="O401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6" i="31"/>
  <c r="O415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O437" i="3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O450" i="31"/>
  <c r="O451" i="31"/>
  <c r="O452" i="31"/>
  <c r="O453" i="31"/>
  <c r="O454" i="31"/>
  <c r="O455" i="31"/>
  <c r="O456" i="31"/>
  <c r="O457" i="31"/>
  <c r="O458" i="31"/>
  <c r="O459" i="31"/>
  <c r="O460" i="31"/>
  <c r="O461" i="31"/>
  <c r="O462" i="31"/>
  <c r="O463" i="31"/>
  <c r="O464" i="31"/>
  <c r="O465" i="31"/>
  <c r="O466" i="31"/>
  <c r="O467" i="31"/>
  <c r="O468" i="31"/>
  <c r="O469" i="31"/>
  <c r="O470" i="31"/>
  <c r="O471" i="31"/>
  <c r="O472" i="31"/>
  <c r="O473" i="31"/>
  <c r="O474" i="31"/>
  <c r="O475" i="31"/>
  <c r="O476" i="31"/>
  <c r="O477" i="31"/>
  <c r="O478" i="31"/>
  <c r="O479" i="31"/>
  <c r="O480" i="31"/>
  <c r="O481" i="31"/>
  <c r="O482" i="31"/>
  <c r="O483" i="31"/>
  <c r="O485" i="31"/>
  <c r="O484" i="31"/>
  <c r="O486" i="31"/>
  <c r="O487" i="31"/>
  <c r="O488" i="31"/>
  <c r="O489" i="31"/>
  <c r="O490" i="31"/>
  <c r="O491" i="31"/>
  <c r="O501" i="31"/>
  <c r="O492" i="31"/>
  <c r="O493" i="31"/>
  <c r="O494" i="31"/>
  <c r="O495" i="31"/>
  <c r="O496" i="31"/>
  <c r="O500" i="31"/>
  <c r="O497" i="31"/>
  <c r="O498" i="31"/>
  <c r="O499" i="31"/>
  <c r="O502" i="31"/>
  <c r="O503" i="31"/>
  <c r="O504" i="31"/>
  <c r="O505" i="31"/>
  <c r="O506" i="31"/>
  <c r="O507" i="31"/>
  <c r="O508" i="31"/>
  <c r="O509" i="31"/>
  <c r="O510" i="31"/>
  <c r="O511" i="31"/>
  <c r="O512" i="31"/>
  <c r="O513" i="31"/>
  <c r="O514" i="31"/>
  <c r="O515" i="31"/>
  <c r="O516" i="31"/>
  <c r="O517" i="31"/>
  <c r="O518" i="31"/>
  <c r="O519" i="31"/>
  <c r="O520" i="31"/>
  <c r="O521" i="31"/>
  <c r="O522" i="31"/>
  <c r="O523" i="31"/>
  <c r="O524" i="31"/>
  <c r="O525" i="31"/>
  <c r="O526" i="31"/>
  <c r="O527" i="31"/>
  <c r="O528" i="31"/>
  <c r="O529" i="31"/>
  <c r="O530" i="31"/>
  <c r="O531" i="31"/>
  <c r="O532" i="31"/>
  <c r="O533" i="31"/>
  <c r="O534" i="31"/>
  <c r="O535" i="31"/>
  <c r="O536" i="31"/>
  <c r="O537" i="31"/>
  <c r="O538" i="31"/>
  <c r="O539" i="31"/>
  <c r="O540" i="31"/>
  <c r="O541" i="31"/>
  <c r="O542" i="31"/>
  <c r="O543" i="31"/>
  <c r="O544" i="31"/>
  <c r="O545" i="31"/>
  <c r="O546" i="31"/>
  <c r="O547" i="31"/>
  <c r="O548" i="31"/>
  <c r="O549" i="31"/>
  <c r="O550" i="31"/>
  <c r="O551" i="31"/>
  <c r="O552" i="31"/>
  <c r="O553" i="31"/>
  <c r="O554" i="31"/>
  <c r="O555" i="31"/>
  <c r="O556" i="31"/>
  <c r="O557" i="31"/>
  <c r="O558" i="31"/>
  <c r="O559" i="31"/>
  <c r="O560" i="31"/>
  <c r="O561" i="31"/>
  <c r="O562" i="31"/>
  <c r="O563" i="31"/>
  <c r="O564" i="31"/>
  <c r="O565" i="31"/>
  <c r="O566" i="31"/>
  <c r="O567" i="31"/>
  <c r="O568" i="31"/>
  <c r="O569" i="31"/>
  <c r="O570" i="31"/>
  <c r="O571" i="31"/>
  <c r="O572" i="31"/>
  <c r="O573" i="31"/>
  <c r="O574" i="31"/>
  <c r="O575" i="31"/>
  <c r="O576" i="31"/>
  <c r="O577" i="31"/>
  <c r="O578" i="31"/>
  <c r="O579" i="31"/>
  <c r="O580" i="31"/>
  <c r="O581" i="31"/>
  <c r="O582" i="31"/>
  <c r="O583" i="31"/>
  <c r="O584" i="31"/>
  <c r="O585" i="31"/>
  <c r="O586" i="31"/>
  <c r="O587" i="31"/>
  <c r="O588" i="31"/>
  <c r="O589" i="31"/>
  <c r="O590" i="31"/>
  <c r="O591" i="31"/>
  <c r="O592" i="31"/>
  <c r="O593" i="31"/>
  <c r="O594" i="31"/>
  <c r="O595" i="31"/>
  <c r="O596" i="31"/>
  <c r="O597" i="31"/>
  <c r="O598" i="31"/>
  <c r="O599" i="31"/>
  <c r="O600" i="31"/>
  <c r="O601" i="31"/>
  <c r="O602" i="31"/>
  <c r="O603" i="31"/>
  <c r="O604" i="31"/>
  <c r="O605" i="31"/>
  <c r="O606" i="31"/>
  <c r="O607" i="31"/>
  <c r="O608" i="31"/>
  <c r="O609" i="31"/>
  <c r="O610" i="31"/>
  <c r="O611" i="31"/>
  <c r="O613" i="31"/>
  <c r="O614" i="31"/>
  <c r="O615" i="31"/>
  <c r="O616" i="31"/>
  <c r="O617" i="31"/>
  <c r="O618" i="31"/>
  <c r="O619" i="31"/>
  <c r="O620" i="31"/>
  <c r="O621" i="31"/>
  <c r="O622" i="31"/>
  <c r="O623" i="31"/>
  <c r="O624" i="31"/>
  <c r="O625" i="31"/>
  <c r="O626" i="31"/>
  <c r="O627" i="31"/>
  <c r="O628" i="31"/>
  <c r="O629" i="31"/>
  <c r="O630" i="31"/>
  <c r="O631" i="31"/>
  <c r="O632" i="31"/>
  <c r="O633" i="31"/>
  <c r="O634" i="31"/>
  <c r="O635" i="31"/>
  <c r="O636" i="31"/>
  <c r="O637" i="31"/>
  <c r="O638" i="31"/>
  <c r="O639" i="31"/>
  <c r="O640" i="31"/>
  <c r="O641" i="31"/>
  <c r="O642" i="31"/>
  <c r="O643" i="31"/>
  <c r="O644" i="31"/>
  <c r="O645" i="31"/>
  <c r="O646" i="31"/>
  <c r="O647" i="31"/>
  <c r="O648" i="31"/>
  <c r="O650" i="31"/>
  <c r="O651" i="31"/>
  <c r="O652" i="31"/>
  <c r="O653" i="31"/>
  <c r="O654" i="31"/>
  <c r="O655" i="31"/>
  <c r="O656" i="31"/>
  <c r="O657" i="31"/>
  <c r="O658" i="31"/>
  <c r="O659" i="31"/>
  <c r="O660" i="31"/>
  <c r="O661" i="31"/>
  <c r="O662" i="31"/>
  <c r="O663" i="31"/>
  <c r="O664" i="31"/>
  <c r="O665" i="31"/>
  <c r="O666" i="31"/>
  <c r="O667" i="31"/>
  <c r="O668" i="31"/>
  <c r="O669" i="31"/>
  <c r="O670" i="31"/>
  <c r="O671" i="31"/>
  <c r="O673" i="31"/>
  <c r="O674" i="31"/>
  <c r="O675" i="31"/>
  <c r="O677" i="31"/>
  <c r="O678" i="31"/>
  <c r="O679" i="31"/>
  <c r="O680" i="31"/>
  <c r="O681" i="31"/>
  <c r="O682" i="31"/>
  <c r="O683" i="31"/>
  <c r="O684" i="31"/>
  <c r="O685" i="31"/>
  <c r="O686" i="31"/>
  <c r="O687" i="31"/>
  <c r="O688" i="31"/>
  <c r="O689" i="31"/>
  <c r="O690" i="31"/>
  <c r="O691" i="31"/>
  <c r="O692" i="31"/>
  <c r="O693" i="31"/>
  <c r="O694" i="31"/>
  <c r="O695" i="31"/>
  <c r="O696" i="31"/>
  <c r="O697" i="31"/>
  <c r="O698" i="31"/>
  <c r="O699" i="31"/>
  <c r="O700" i="31"/>
  <c r="O701" i="31"/>
  <c r="O702" i="31"/>
  <c r="O703" i="31"/>
  <c r="O704" i="31"/>
  <c r="O705" i="31"/>
  <c r="O706" i="31"/>
  <c r="O707" i="31"/>
  <c r="O708" i="31"/>
  <c r="O709" i="31"/>
  <c r="O710" i="31"/>
  <c r="O711" i="31"/>
  <c r="O712" i="31"/>
  <c r="O713" i="31"/>
  <c r="O714" i="31"/>
  <c r="O715" i="31"/>
  <c r="O716" i="31"/>
  <c r="O718" i="31"/>
  <c r="O719" i="31"/>
  <c r="O720" i="31"/>
  <c r="O721" i="31"/>
  <c r="O722" i="31"/>
  <c r="O723" i="31"/>
  <c r="O724" i="31"/>
  <c r="O725" i="31"/>
  <c r="O726" i="31"/>
  <c r="O727" i="31"/>
  <c r="O728" i="31"/>
  <c r="O729" i="31"/>
  <c r="O730" i="31"/>
  <c r="O731" i="31"/>
  <c r="O732" i="31"/>
  <c r="O733" i="31"/>
  <c r="O734" i="31"/>
  <c r="O735" i="31"/>
  <c r="O736" i="31"/>
  <c r="O737" i="31"/>
  <c r="O738" i="31"/>
  <c r="O739" i="31"/>
  <c r="O740" i="31"/>
  <c r="O741" i="31"/>
  <c r="O742" i="31"/>
  <c r="O743" i="31"/>
  <c r="O744" i="31"/>
  <c r="O745" i="31"/>
  <c r="O746" i="31"/>
  <c r="O747" i="31"/>
  <c r="O748" i="31"/>
  <c r="O749" i="31"/>
  <c r="O750" i="31"/>
  <c r="O2" i="31"/>
  <c r="M3" i="31"/>
  <c r="M4" i="31"/>
  <c r="M5" i="31"/>
  <c r="M6" i="31"/>
  <c r="M7" i="31"/>
  <c r="M9" i="31"/>
  <c r="M10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4" i="31"/>
  <c r="M33" i="31"/>
  <c r="M35" i="31"/>
  <c r="M11" i="31"/>
  <c r="M8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5" i="31"/>
  <c r="M123" i="31"/>
  <c r="M124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8" i="31"/>
  <c r="M169" i="31"/>
  <c r="M167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1" i="31"/>
  <c r="M242" i="31"/>
  <c r="M243" i="31"/>
  <c r="M244" i="31"/>
  <c r="M245" i="31"/>
  <c r="M246" i="31"/>
  <c r="M247" i="31"/>
  <c r="M248" i="31"/>
  <c r="M249" i="31"/>
  <c r="M250" i="31"/>
  <c r="M251" i="31"/>
  <c r="M252" i="31"/>
  <c r="M253" i="31"/>
  <c r="M254" i="31"/>
  <c r="M255" i="31"/>
  <c r="M256" i="31"/>
  <c r="M257" i="31"/>
  <c r="M258" i="31"/>
  <c r="M259" i="31"/>
  <c r="M260" i="31"/>
  <c r="M261" i="31"/>
  <c r="M262" i="31"/>
  <c r="M263" i="31"/>
  <c r="M264" i="31"/>
  <c r="M265" i="31"/>
  <c r="M266" i="31"/>
  <c r="M267" i="31"/>
  <c r="M268" i="31"/>
  <c r="M269" i="31"/>
  <c r="M270" i="31"/>
  <c r="M271" i="31"/>
  <c r="M272" i="31"/>
  <c r="M273" i="31"/>
  <c r="M274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2" i="31"/>
  <c r="M293" i="31"/>
  <c r="M294" i="31"/>
  <c r="M295" i="31"/>
  <c r="M296" i="31"/>
  <c r="M297" i="31"/>
  <c r="M298" i="31"/>
  <c r="M299" i="31"/>
  <c r="M300" i="31"/>
  <c r="M301" i="31"/>
  <c r="M302" i="31"/>
  <c r="M303" i="31"/>
  <c r="M304" i="31"/>
  <c r="M305" i="31"/>
  <c r="M306" i="31"/>
  <c r="M307" i="31"/>
  <c r="M308" i="31"/>
  <c r="M309" i="31"/>
  <c r="M310" i="31"/>
  <c r="M311" i="31"/>
  <c r="M312" i="31"/>
  <c r="M313" i="31"/>
  <c r="M314" i="31"/>
  <c r="M315" i="31"/>
  <c r="M316" i="31"/>
  <c r="M317" i="31"/>
  <c r="M318" i="31"/>
  <c r="M319" i="31"/>
  <c r="M320" i="31"/>
  <c r="M321" i="31"/>
  <c r="M322" i="31"/>
  <c r="M323" i="31"/>
  <c r="M324" i="31"/>
  <c r="M325" i="31"/>
  <c r="M326" i="31"/>
  <c r="M327" i="31"/>
  <c r="M328" i="31"/>
  <c r="M329" i="31"/>
  <c r="M330" i="31"/>
  <c r="M331" i="31"/>
  <c r="M332" i="31"/>
  <c r="M333" i="31"/>
  <c r="M334" i="31"/>
  <c r="M335" i="31"/>
  <c r="M336" i="31"/>
  <c r="M337" i="31"/>
  <c r="M338" i="31"/>
  <c r="M339" i="31"/>
  <c r="M340" i="31"/>
  <c r="M341" i="31"/>
  <c r="M342" i="31"/>
  <c r="M343" i="31"/>
  <c r="M344" i="31"/>
  <c r="M345" i="31"/>
  <c r="M346" i="31"/>
  <c r="M347" i="31"/>
  <c r="M348" i="31"/>
  <c r="M349" i="31"/>
  <c r="M350" i="31"/>
  <c r="M351" i="31"/>
  <c r="M352" i="31"/>
  <c r="M353" i="31"/>
  <c r="M354" i="31"/>
  <c r="M355" i="31"/>
  <c r="M356" i="31"/>
  <c r="M357" i="31"/>
  <c r="M358" i="31"/>
  <c r="M359" i="31"/>
  <c r="M360" i="31"/>
  <c r="M361" i="31"/>
  <c r="M362" i="31"/>
  <c r="M363" i="31"/>
  <c r="M364" i="31"/>
  <c r="M365" i="31"/>
  <c r="M366" i="31"/>
  <c r="M367" i="31"/>
  <c r="M368" i="31"/>
  <c r="M369" i="31"/>
  <c r="M370" i="31"/>
  <c r="M371" i="31"/>
  <c r="M372" i="31"/>
  <c r="M373" i="31"/>
  <c r="M374" i="31"/>
  <c r="M375" i="31"/>
  <c r="M376" i="31"/>
  <c r="M377" i="31"/>
  <c r="M378" i="31"/>
  <c r="M379" i="31"/>
  <c r="M380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8" i="31"/>
  <c r="M399" i="31"/>
  <c r="M400" i="31"/>
  <c r="M402" i="31"/>
  <c r="M401" i="31"/>
  <c r="M403" i="31"/>
  <c r="M404" i="31"/>
  <c r="M405" i="31"/>
  <c r="M406" i="31"/>
  <c r="M407" i="31"/>
  <c r="M408" i="31"/>
  <c r="M409" i="31"/>
  <c r="M410" i="31"/>
  <c r="M411" i="31"/>
  <c r="M412" i="31"/>
  <c r="M413" i="31"/>
  <c r="M414" i="31"/>
  <c r="M416" i="31"/>
  <c r="M415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M437" i="31"/>
  <c r="M438" i="31"/>
  <c r="M439" i="31"/>
  <c r="M440" i="31"/>
  <c r="M441" i="31"/>
  <c r="M442" i="31"/>
  <c r="M443" i="31"/>
  <c r="M444" i="31"/>
  <c r="M445" i="31"/>
  <c r="M446" i="31"/>
  <c r="M447" i="31"/>
  <c r="M448" i="31"/>
  <c r="M449" i="31"/>
  <c r="M450" i="31"/>
  <c r="M451" i="31"/>
  <c r="M452" i="31"/>
  <c r="M453" i="31"/>
  <c r="M454" i="31"/>
  <c r="M455" i="31"/>
  <c r="M456" i="31"/>
  <c r="M457" i="31"/>
  <c r="M458" i="31"/>
  <c r="M459" i="31"/>
  <c r="M460" i="31"/>
  <c r="M461" i="31"/>
  <c r="M462" i="31"/>
  <c r="M463" i="31"/>
  <c r="M464" i="31"/>
  <c r="M465" i="31"/>
  <c r="M466" i="31"/>
  <c r="M467" i="31"/>
  <c r="M468" i="31"/>
  <c r="M469" i="31"/>
  <c r="M470" i="31"/>
  <c r="M471" i="31"/>
  <c r="M472" i="31"/>
  <c r="M473" i="31"/>
  <c r="M474" i="31"/>
  <c r="M475" i="31"/>
  <c r="M476" i="31"/>
  <c r="M477" i="31"/>
  <c r="M478" i="31"/>
  <c r="M479" i="31"/>
  <c r="M480" i="31"/>
  <c r="M481" i="31"/>
  <c r="M482" i="31"/>
  <c r="M483" i="31"/>
  <c r="M485" i="31"/>
  <c r="M484" i="31"/>
  <c r="M486" i="31"/>
  <c r="M487" i="31"/>
  <c r="M488" i="31"/>
  <c r="M489" i="31"/>
  <c r="M490" i="31"/>
  <c r="M491" i="31"/>
  <c r="M501" i="31"/>
  <c r="M492" i="31"/>
  <c r="M493" i="31"/>
  <c r="M494" i="31"/>
  <c r="M495" i="31"/>
  <c r="M496" i="31"/>
  <c r="M500" i="31"/>
  <c r="M497" i="31"/>
  <c r="M498" i="31"/>
  <c r="M499" i="31"/>
  <c r="M502" i="31"/>
  <c r="M503" i="31"/>
  <c r="M504" i="31"/>
  <c r="M505" i="31"/>
  <c r="M506" i="31"/>
  <c r="M507" i="31"/>
  <c r="M508" i="31"/>
  <c r="M509" i="31"/>
  <c r="M510" i="31"/>
  <c r="M511" i="31"/>
  <c r="M512" i="31"/>
  <c r="M513" i="31"/>
  <c r="M514" i="31"/>
  <c r="M515" i="31"/>
  <c r="M516" i="31"/>
  <c r="M517" i="31"/>
  <c r="M518" i="31"/>
  <c r="M519" i="31"/>
  <c r="M520" i="31"/>
  <c r="M521" i="31"/>
  <c r="M522" i="31"/>
  <c r="M523" i="31"/>
  <c r="M524" i="31"/>
  <c r="M525" i="31"/>
  <c r="M526" i="31"/>
  <c r="M527" i="31"/>
  <c r="M528" i="31"/>
  <c r="M529" i="31"/>
  <c r="M530" i="31"/>
  <c r="M531" i="31"/>
  <c r="M532" i="31"/>
  <c r="M533" i="31"/>
  <c r="M534" i="31"/>
  <c r="M535" i="31"/>
  <c r="M536" i="31"/>
  <c r="M537" i="31"/>
  <c r="M538" i="31"/>
  <c r="M539" i="31"/>
  <c r="M540" i="31"/>
  <c r="M541" i="31"/>
  <c r="M542" i="31"/>
  <c r="M543" i="31"/>
  <c r="M544" i="31"/>
  <c r="M545" i="31"/>
  <c r="M546" i="31"/>
  <c r="M547" i="31"/>
  <c r="M548" i="31"/>
  <c r="M549" i="31"/>
  <c r="M550" i="31"/>
  <c r="M551" i="31"/>
  <c r="M552" i="31"/>
  <c r="M553" i="31"/>
  <c r="M554" i="31"/>
  <c r="M555" i="31"/>
  <c r="M556" i="31"/>
  <c r="M557" i="31"/>
  <c r="M558" i="31"/>
  <c r="M559" i="31"/>
  <c r="M560" i="31"/>
  <c r="M561" i="31"/>
  <c r="M562" i="31"/>
  <c r="M563" i="31"/>
  <c r="M564" i="31"/>
  <c r="M565" i="31"/>
  <c r="M566" i="31"/>
  <c r="M567" i="31"/>
  <c r="M568" i="31"/>
  <c r="M569" i="31"/>
  <c r="M570" i="31"/>
  <c r="M571" i="31"/>
  <c r="M572" i="31"/>
  <c r="M573" i="31"/>
  <c r="M574" i="31"/>
  <c r="M575" i="31"/>
  <c r="M576" i="31"/>
  <c r="M577" i="31"/>
  <c r="M578" i="31"/>
  <c r="M579" i="31"/>
  <c r="M580" i="31"/>
  <c r="M581" i="31"/>
  <c r="M582" i="31"/>
  <c r="M583" i="31"/>
  <c r="M584" i="31"/>
  <c r="M585" i="31"/>
  <c r="M586" i="31"/>
  <c r="M587" i="31"/>
  <c r="M588" i="31"/>
  <c r="M589" i="31"/>
  <c r="M590" i="31"/>
  <c r="M591" i="31"/>
  <c r="M592" i="31"/>
  <c r="M593" i="31"/>
  <c r="M594" i="31"/>
  <c r="M595" i="31"/>
  <c r="M596" i="31"/>
  <c r="M597" i="31"/>
  <c r="M598" i="31"/>
  <c r="M599" i="31"/>
  <c r="M600" i="31"/>
  <c r="M601" i="31"/>
  <c r="M602" i="31"/>
  <c r="M603" i="31"/>
  <c r="M604" i="31"/>
  <c r="M605" i="31"/>
  <c r="M606" i="31"/>
  <c r="M607" i="31"/>
  <c r="M608" i="31"/>
  <c r="M609" i="31"/>
  <c r="M610" i="31"/>
  <c r="M611" i="31"/>
  <c r="M613" i="31"/>
  <c r="M614" i="31"/>
  <c r="M615" i="31"/>
  <c r="M616" i="31"/>
  <c r="M617" i="31"/>
  <c r="M618" i="31"/>
  <c r="M619" i="31"/>
  <c r="M620" i="31"/>
  <c r="M621" i="31"/>
  <c r="M622" i="31"/>
  <c r="M623" i="31"/>
  <c r="M624" i="31"/>
  <c r="M625" i="31"/>
  <c r="M626" i="31"/>
  <c r="M627" i="31"/>
  <c r="M628" i="31"/>
  <c r="M629" i="31"/>
  <c r="M630" i="31"/>
  <c r="M631" i="31"/>
  <c r="M632" i="31"/>
  <c r="M633" i="31"/>
  <c r="M634" i="31"/>
  <c r="M635" i="31"/>
  <c r="M636" i="31"/>
  <c r="M637" i="31"/>
  <c r="M638" i="31"/>
  <c r="M639" i="31"/>
  <c r="M640" i="31"/>
  <c r="M641" i="31"/>
  <c r="M642" i="31"/>
  <c r="M643" i="31"/>
  <c r="M644" i="31"/>
  <c r="M645" i="31"/>
  <c r="M646" i="31"/>
  <c r="M647" i="31"/>
  <c r="M648" i="31"/>
  <c r="M650" i="31"/>
  <c r="M651" i="31"/>
  <c r="M652" i="31"/>
  <c r="M653" i="31"/>
  <c r="M654" i="31"/>
  <c r="M655" i="31"/>
  <c r="M656" i="31"/>
  <c r="M657" i="31"/>
  <c r="M658" i="31"/>
  <c r="M659" i="31"/>
  <c r="M660" i="31"/>
  <c r="M661" i="31"/>
  <c r="M662" i="31"/>
  <c r="M663" i="31"/>
  <c r="M664" i="31"/>
  <c r="M665" i="31"/>
  <c r="M666" i="31"/>
  <c r="M667" i="31"/>
  <c r="M668" i="31"/>
  <c r="M669" i="31"/>
  <c r="M670" i="31"/>
  <c r="M671" i="31"/>
  <c r="M673" i="31"/>
  <c r="M674" i="31"/>
  <c r="M675" i="31"/>
  <c r="M677" i="31"/>
  <c r="M678" i="31"/>
  <c r="M679" i="31"/>
  <c r="M680" i="31"/>
  <c r="M681" i="31"/>
  <c r="M682" i="31"/>
  <c r="M683" i="31"/>
  <c r="M684" i="31"/>
  <c r="M685" i="31"/>
  <c r="M686" i="31"/>
  <c r="M687" i="31"/>
  <c r="M688" i="31"/>
  <c r="M689" i="31"/>
  <c r="M690" i="31"/>
  <c r="M691" i="31"/>
  <c r="M692" i="31"/>
  <c r="M693" i="31"/>
  <c r="M694" i="31"/>
  <c r="M695" i="31"/>
  <c r="M696" i="31"/>
  <c r="M697" i="31"/>
  <c r="M698" i="31"/>
  <c r="M699" i="31"/>
  <c r="M700" i="31"/>
  <c r="M701" i="31"/>
  <c r="M702" i="31"/>
  <c r="M703" i="31"/>
  <c r="M704" i="31"/>
  <c r="M705" i="31"/>
  <c r="M706" i="31"/>
  <c r="M707" i="31"/>
  <c r="M708" i="31"/>
  <c r="M709" i="31"/>
  <c r="M710" i="31"/>
  <c r="M711" i="31"/>
  <c r="M712" i="31"/>
  <c r="M713" i="31"/>
  <c r="M714" i="31"/>
  <c r="M715" i="31"/>
  <c r="M716" i="31"/>
  <c r="M718" i="31"/>
  <c r="M719" i="31"/>
  <c r="M720" i="31"/>
  <c r="M721" i="31"/>
  <c r="M722" i="31"/>
  <c r="M723" i="31"/>
  <c r="M724" i="31"/>
  <c r="M725" i="31"/>
  <c r="M726" i="31"/>
  <c r="M727" i="31"/>
  <c r="M728" i="31"/>
  <c r="M729" i="31"/>
  <c r="M730" i="31"/>
  <c r="M731" i="31"/>
  <c r="M732" i="31"/>
  <c r="M733" i="31"/>
  <c r="M734" i="31"/>
  <c r="M735" i="31"/>
  <c r="M736" i="31"/>
  <c r="M737" i="31"/>
  <c r="M738" i="31"/>
  <c r="M739" i="31"/>
  <c r="M740" i="31"/>
  <c r="M741" i="31"/>
  <c r="M742" i="31"/>
  <c r="M743" i="31"/>
  <c r="M744" i="31"/>
  <c r="M745" i="31"/>
  <c r="M746" i="31"/>
  <c r="M747" i="31"/>
  <c r="M748" i="31"/>
  <c r="M749" i="31"/>
  <c r="M750" i="31"/>
  <c r="M2" i="31"/>
  <c r="K3" i="31"/>
  <c r="K4" i="31"/>
  <c r="K5" i="31"/>
  <c r="K6" i="31"/>
  <c r="K7" i="31"/>
  <c r="K9" i="31"/>
  <c r="K10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4" i="31"/>
  <c r="K33" i="31"/>
  <c r="K35" i="31"/>
  <c r="K11" i="31"/>
  <c r="K8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5" i="31"/>
  <c r="K123" i="31"/>
  <c r="K124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8" i="31"/>
  <c r="K169" i="31"/>
  <c r="K167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K205" i="31"/>
  <c r="K206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K233" i="31"/>
  <c r="K234" i="31"/>
  <c r="K235" i="31"/>
  <c r="K236" i="31"/>
  <c r="K237" i="31"/>
  <c r="K238" i="31"/>
  <c r="K239" i="31"/>
  <c r="K240" i="31"/>
  <c r="K241" i="31"/>
  <c r="K242" i="31"/>
  <c r="K243" i="31"/>
  <c r="K244" i="31"/>
  <c r="K245" i="31"/>
  <c r="K246" i="31"/>
  <c r="K247" i="31"/>
  <c r="K248" i="31"/>
  <c r="K249" i="31"/>
  <c r="K250" i="31"/>
  <c r="K251" i="31"/>
  <c r="K252" i="31"/>
  <c r="K253" i="31"/>
  <c r="K254" i="31"/>
  <c r="K255" i="31"/>
  <c r="K256" i="31"/>
  <c r="K257" i="31"/>
  <c r="K258" i="31"/>
  <c r="K259" i="31"/>
  <c r="K260" i="31"/>
  <c r="K261" i="31"/>
  <c r="K262" i="31"/>
  <c r="K263" i="31"/>
  <c r="K264" i="31"/>
  <c r="K265" i="31"/>
  <c r="K266" i="31"/>
  <c r="K267" i="31"/>
  <c r="K268" i="31"/>
  <c r="K269" i="31"/>
  <c r="K270" i="31"/>
  <c r="K271" i="31"/>
  <c r="K272" i="31"/>
  <c r="K273" i="31"/>
  <c r="K274" i="31"/>
  <c r="K275" i="31"/>
  <c r="K276" i="31"/>
  <c r="K277" i="31"/>
  <c r="K278" i="31"/>
  <c r="K279" i="31"/>
  <c r="K280" i="31"/>
  <c r="K281" i="31"/>
  <c r="K282" i="31"/>
  <c r="K283" i="31"/>
  <c r="K284" i="31"/>
  <c r="K285" i="31"/>
  <c r="K286" i="31"/>
  <c r="K287" i="31"/>
  <c r="K288" i="31"/>
  <c r="K289" i="31"/>
  <c r="K290" i="31"/>
  <c r="K291" i="31"/>
  <c r="K292" i="31"/>
  <c r="K293" i="31"/>
  <c r="K294" i="31"/>
  <c r="K295" i="31"/>
  <c r="K296" i="31"/>
  <c r="K297" i="31"/>
  <c r="K298" i="31"/>
  <c r="K299" i="31"/>
  <c r="K300" i="31"/>
  <c r="K301" i="31"/>
  <c r="K302" i="31"/>
  <c r="K303" i="31"/>
  <c r="K304" i="31"/>
  <c r="K305" i="31"/>
  <c r="K306" i="31"/>
  <c r="K307" i="31"/>
  <c r="K308" i="31"/>
  <c r="K309" i="31"/>
  <c r="K310" i="31"/>
  <c r="K311" i="31"/>
  <c r="K312" i="31"/>
  <c r="K313" i="31"/>
  <c r="K314" i="31"/>
  <c r="K315" i="31"/>
  <c r="K316" i="31"/>
  <c r="K317" i="31"/>
  <c r="K318" i="31"/>
  <c r="K319" i="31"/>
  <c r="K320" i="31"/>
  <c r="K321" i="31"/>
  <c r="K322" i="31"/>
  <c r="K323" i="31"/>
  <c r="K324" i="31"/>
  <c r="K325" i="31"/>
  <c r="K326" i="31"/>
  <c r="K327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2" i="31"/>
  <c r="K401" i="31"/>
  <c r="K403" i="31"/>
  <c r="K404" i="31"/>
  <c r="K405" i="31"/>
  <c r="K406" i="31"/>
  <c r="K407" i="31"/>
  <c r="K408" i="31"/>
  <c r="K409" i="31"/>
  <c r="K410" i="31"/>
  <c r="K411" i="31"/>
  <c r="K412" i="31"/>
  <c r="K413" i="31"/>
  <c r="K414" i="31"/>
  <c r="K416" i="31"/>
  <c r="K415" i="31"/>
  <c r="K417" i="31"/>
  <c r="K418" i="31"/>
  <c r="K419" i="31"/>
  <c r="K420" i="31"/>
  <c r="K421" i="31"/>
  <c r="K422" i="31"/>
  <c r="K423" i="31"/>
  <c r="K424" i="31"/>
  <c r="K425" i="31"/>
  <c r="K426" i="31"/>
  <c r="K427" i="31"/>
  <c r="K428" i="31"/>
  <c r="K429" i="31"/>
  <c r="K430" i="31"/>
  <c r="K431" i="31"/>
  <c r="K432" i="31"/>
  <c r="K433" i="31"/>
  <c r="K434" i="31"/>
  <c r="K435" i="31"/>
  <c r="K436" i="31"/>
  <c r="K437" i="31"/>
  <c r="K438" i="31"/>
  <c r="K439" i="31"/>
  <c r="K440" i="31"/>
  <c r="K441" i="31"/>
  <c r="K442" i="31"/>
  <c r="K443" i="31"/>
  <c r="K444" i="31"/>
  <c r="K445" i="31"/>
  <c r="K446" i="31"/>
  <c r="K447" i="31"/>
  <c r="K448" i="31"/>
  <c r="K449" i="31"/>
  <c r="K450" i="31"/>
  <c r="K451" i="31"/>
  <c r="K452" i="31"/>
  <c r="K453" i="31"/>
  <c r="K454" i="31"/>
  <c r="K455" i="31"/>
  <c r="K456" i="31"/>
  <c r="K457" i="31"/>
  <c r="K458" i="31"/>
  <c r="K459" i="31"/>
  <c r="K460" i="31"/>
  <c r="K461" i="31"/>
  <c r="K462" i="31"/>
  <c r="K463" i="31"/>
  <c r="K464" i="31"/>
  <c r="K465" i="31"/>
  <c r="K466" i="31"/>
  <c r="K467" i="31"/>
  <c r="K468" i="31"/>
  <c r="K469" i="31"/>
  <c r="K470" i="31"/>
  <c r="K471" i="31"/>
  <c r="K472" i="31"/>
  <c r="K473" i="31"/>
  <c r="K474" i="31"/>
  <c r="K475" i="31"/>
  <c r="K476" i="31"/>
  <c r="K477" i="31"/>
  <c r="K478" i="31"/>
  <c r="K479" i="31"/>
  <c r="K480" i="31"/>
  <c r="K481" i="31"/>
  <c r="K482" i="31"/>
  <c r="K483" i="31"/>
  <c r="K485" i="31"/>
  <c r="K484" i="31"/>
  <c r="K486" i="31"/>
  <c r="K487" i="31"/>
  <c r="K488" i="31"/>
  <c r="K489" i="31"/>
  <c r="K490" i="31"/>
  <c r="K491" i="31"/>
  <c r="K501" i="31"/>
  <c r="K492" i="31"/>
  <c r="K493" i="31"/>
  <c r="K494" i="31"/>
  <c r="K495" i="31"/>
  <c r="K496" i="31"/>
  <c r="K500" i="31"/>
  <c r="K497" i="31"/>
  <c r="K498" i="31"/>
  <c r="K499" i="31"/>
  <c r="K502" i="31"/>
  <c r="K503" i="31"/>
  <c r="K504" i="31"/>
  <c r="K505" i="31"/>
  <c r="K506" i="31"/>
  <c r="K507" i="31"/>
  <c r="K508" i="31"/>
  <c r="K509" i="31"/>
  <c r="K510" i="31"/>
  <c r="K511" i="31"/>
  <c r="K512" i="31"/>
  <c r="K513" i="31"/>
  <c r="K514" i="31"/>
  <c r="K515" i="31"/>
  <c r="K516" i="31"/>
  <c r="K517" i="31"/>
  <c r="K518" i="31"/>
  <c r="K519" i="31"/>
  <c r="K520" i="31"/>
  <c r="K521" i="31"/>
  <c r="K522" i="31"/>
  <c r="K523" i="31"/>
  <c r="K524" i="31"/>
  <c r="K525" i="31"/>
  <c r="K526" i="31"/>
  <c r="K527" i="31"/>
  <c r="K528" i="31"/>
  <c r="K529" i="31"/>
  <c r="K530" i="31"/>
  <c r="K531" i="31"/>
  <c r="K532" i="31"/>
  <c r="K533" i="31"/>
  <c r="K534" i="31"/>
  <c r="K535" i="31"/>
  <c r="K536" i="31"/>
  <c r="K537" i="31"/>
  <c r="K538" i="31"/>
  <c r="K539" i="31"/>
  <c r="K540" i="31"/>
  <c r="K541" i="31"/>
  <c r="K542" i="31"/>
  <c r="K543" i="31"/>
  <c r="K544" i="31"/>
  <c r="K545" i="31"/>
  <c r="K546" i="31"/>
  <c r="K547" i="31"/>
  <c r="K548" i="31"/>
  <c r="K549" i="31"/>
  <c r="K550" i="31"/>
  <c r="K551" i="31"/>
  <c r="K552" i="31"/>
  <c r="K553" i="31"/>
  <c r="K554" i="31"/>
  <c r="K555" i="31"/>
  <c r="K556" i="31"/>
  <c r="K557" i="31"/>
  <c r="K558" i="31"/>
  <c r="K559" i="31"/>
  <c r="K560" i="31"/>
  <c r="K561" i="31"/>
  <c r="K562" i="31"/>
  <c r="K563" i="31"/>
  <c r="K564" i="31"/>
  <c r="K565" i="31"/>
  <c r="K566" i="31"/>
  <c r="K567" i="31"/>
  <c r="K568" i="31"/>
  <c r="K569" i="31"/>
  <c r="K570" i="31"/>
  <c r="K571" i="31"/>
  <c r="K572" i="31"/>
  <c r="K573" i="31"/>
  <c r="K574" i="31"/>
  <c r="K575" i="31"/>
  <c r="K576" i="31"/>
  <c r="K577" i="31"/>
  <c r="K578" i="31"/>
  <c r="K579" i="31"/>
  <c r="K580" i="31"/>
  <c r="K581" i="31"/>
  <c r="K582" i="31"/>
  <c r="K583" i="31"/>
  <c r="K584" i="31"/>
  <c r="K585" i="31"/>
  <c r="K586" i="31"/>
  <c r="K587" i="31"/>
  <c r="K588" i="31"/>
  <c r="K589" i="31"/>
  <c r="K590" i="31"/>
  <c r="K591" i="31"/>
  <c r="K592" i="31"/>
  <c r="K593" i="31"/>
  <c r="K594" i="31"/>
  <c r="K595" i="31"/>
  <c r="K596" i="31"/>
  <c r="K597" i="31"/>
  <c r="K598" i="31"/>
  <c r="K599" i="31"/>
  <c r="K600" i="31"/>
  <c r="K601" i="31"/>
  <c r="K602" i="31"/>
  <c r="K603" i="31"/>
  <c r="K604" i="31"/>
  <c r="K605" i="31"/>
  <c r="K606" i="31"/>
  <c r="K607" i="31"/>
  <c r="K608" i="31"/>
  <c r="K609" i="31"/>
  <c r="K610" i="31"/>
  <c r="K611" i="31"/>
  <c r="K613" i="31"/>
  <c r="K614" i="31"/>
  <c r="K615" i="31"/>
  <c r="K616" i="31"/>
  <c r="K617" i="31"/>
  <c r="K618" i="31"/>
  <c r="K619" i="31"/>
  <c r="K620" i="31"/>
  <c r="K621" i="31"/>
  <c r="K622" i="31"/>
  <c r="K623" i="31"/>
  <c r="K624" i="31"/>
  <c r="K625" i="31"/>
  <c r="K626" i="31"/>
  <c r="K627" i="31"/>
  <c r="K628" i="31"/>
  <c r="K629" i="31"/>
  <c r="K630" i="31"/>
  <c r="K631" i="31"/>
  <c r="K632" i="31"/>
  <c r="K633" i="31"/>
  <c r="K634" i="31"/>
  <c r="K635" i="31"/>
  <c r="K636" i="31"/>
  <c r="K637" i="31"/>
  <c r="K638" i="31"/>
  <c r="K639" i="31"/>
  <c r="K640" i="31"/>
  <c r="K641" i="31"/>
  <c r="K642" i="31"/>
  <c r="K643" i="31"/>
  <c r="K644" i="31"/>
  <c r="K645" i="31"/>
  <c r="K646" i="31"/>
  <c r="K647" i="31"/>
  <c r="K648" i="31"/>
  <c r="K650" i="31"/>
  <c r="K651" i="31"/>
  <c r="K652" i="31"/>
  <c r="K653" i="31"/>
  <c r="K654" i="31"/>
  <c r="K655" i="31"/>
  <c r="K656" i="31"/>
  <c r="K657" i="31"/>
  <c r="K658" i="31"/>
  <c r="K659" i="31"/>
  <c r="K660" i="31"/>
  <c r="K661" i="31"/>
  <c r="K662" i="31"/>
  <c r="K663" i="31"/>
  <c r="K664" i="31"/>
  <c r="K665" i="31"/>
  <c r="K666" i="31"/>
  <c r="K667" i="31"/>
  <c r="K668" i="31"/>
  <c r="K669" i="31"/>
  <c r="K670" i="31"/>
  <c r="K671" i="31"/>
  <c r="K673" i="31"/>
  <c r="K674" i="31"/>
  <c r="K675" i="31"/>
  <c r="K677" i="31"/>
  <c r="K678" i="31"/>
  <c r="K679" i="31"/>
  <c r="K680" i="31"/>
  <c r="K681" i="31"/>
  <c r="K682" i="31"/>
  <c r="K683" i="31"/>
  <c r="K684" i="31"/>
  <c r="K685" i="31"/>
  <c r="K686" i="31"/>
  <c r="K687" i="31"/>
  <c r="K688" i="31"/>
  <c r="K689" i="31"/>
  <c r="K690" i="31"/>
  <c r="K691" i="31"/>
  <c r="K692" i="31"/>
  <c r="K693" i="31"/>
  <c r="K694" i="31"/>
  <c r="K695" i="31"/>
  <c r="K696" i="31"/>
  <c r="K697" i="31"/>
  <c r="K698" i="31"/>
  <c r="K699" i="31"/>
  <c r="K700" i="31"/>
  <c r="K701" i="31"/>
  <c r="K702" i="31"/>
  <c r="K703" i="31"/>
  <c r="K704" i="31"/>
  <c r="K705" i="31"/>
  <c r="K706" i="31"/>
  <c r="K707" i="31"/>
  <c r="K708" i="31"/>
  <c r="K709" i="31"/>
  <c r="K710" i="31"/>
  <c r="K711" i="31"/>
  <c r="K712" i="31"/>
  <c r="K713" i="31"/>
  <c r="K714" i="31"/>
  <c r="K715" i="31"/>
  <c r="K716" i="31"/>
  <c r="K718" i="31"/>
  <c r="K719" i="31"/>
  <c r="K720" i="31"/>
  <c r="K721" i="31"/>
  <c r="K722" i="31"/>
  <c r="K723" i="31"/>
  <c r="K724" i="31"/>
  <c r="K725" i="31"/>
  <c r="K726" i="31"/>
  <c r="K727" i="31"/>
  <c r="K728" i="31"/>
  <c r="K729" i="31"/>
  <c r="K730" i="31"/>
  <c r="K731" i="31"/>
  <c r="K732" i="31"/>
  <c r="K733" i="31"/>
  <c r="K734" i="31"/>
  <c r="K735" i="31"/>
  <c r="K736" i="31"/>
  <c r="K737" i="31"/>
  <c r="K738" i="31"/>
  <c r="K739" i="31"/>
  <c r="K740" i="31"/>
  <c r="K741" i="31"/>
  <c r="K742" i="31"/>
  <c r="K743" i="31"/>
  <c r="K744" i="31"/>
  <c r="K745" i="31"/>
  <c r="K746" i="31"/>
  <c r="K747" i="31"/>
  <c r="K748" i="31"/>
  <c r="K749" i="31"/>
  <c r="K750" i="31"/>
  <c r="K2" i="31"/>
  <c r="I3" i="31"/>
  <c r="I4" i="31"/>
  <c r="I5" i="31"/>
  <c r="I6" i="31"/>
  <c r="I7" i="31"/>
  <c r="I9" i="31"/>
  <c r="I10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4" i="31"/>
  <c r="I33" i="31"/>
  <c r="I35" i="31"/>
  <c r="I11" i="31"/>
  <c r="I8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I109" i="31"/>
  <c r="I110" i="31"/>
  <c r="I111" i="31"/>
  <c r="I112" i="31"/>
  <c r="I113" i="31"/>
  <c r="I114" i="31"/>
  <c r="I115" i="31"/>
  <c r="I116" i="31"/>
  <c r="I117" i="31"/>
  <c r="I118" i="31"/>
  <c r="I119" i="31"/>
  <c r="I120" i="31"/>
  <c r="I121" i="31"/>
  <c r="I122" i="31"/>
  <c r="I125" i="31"/>
  <c r="I123" i="31"/>
  <c r="I124" i="31"/>
  <c r="I126" i="31"/>
  <c r="I127" i="3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42" i="31"/>
  <c r="I143" i="31"/>
  <c r="I144" i="31"/>
  <c r="I145" i="31"/>
  <c r="I146" i="31"/>
  <c r="I147" i="31"/>
  <c r="I148" i="31"/>
  <c r="I149" i="31"/>
  <c r="I150" i="31"/>
  <c r="I151" i="31"/>
  <c r="I152" i="31"/>
  <c r="I153" i="31"/>
  <c r="I154" i="31"/>
  <c r="I155" i="31"/>
  <c r="I156" i="31"/>
  <c r="I157" i="31"/>
  <c r="I158" i="31"/>
  <c r="I159" i="31"/>
  <c r="I160" i="31"/>
  <c r="I161" i="31"/>
  <c r="I162" i="31"/>
  <c r="I163" i="31"/>
  <c r="I164" i="31"/>
  <c r="I165" i="31"/>
  <c r="I166" i="31"/>
  <c r="I168" i="31"/>
  <c r="I169" i="31"/>
  <c r="I167" i="31"/>
  <c r="I170" i="31"/>
  <c r="I171" i="31"/>
  <c r="I172" i="31"/>
  <c r="I173" i="31"/>
  <c r="I174" i="31"/>
  <c r="I175" i="31"/>
  <c r="I176" i="31"/>
  <c r="I177" i="31"/>
  <c r="I178" i="31"/>
  <c r="I179" i="31"/>
  <c r="I180" i="31"/>
  <c r="I181" i="31"/>
  <c r="I182" i="31"/>
  <c r="I183" i="31"/>
  <c r="I184" i="31"/>
  <c r="I185" i="31"/>
  <c r="I186" i="31"/>
  <c r="I187" i="31"/>
  <c r="I188" i="31"/>
  <c r="I189" i="31"/>
  <c r="I190" i="31"/>
  <c r="I191" i="31"/>
  <c r="I192" i="31"/>
  <c r="I193" i="31"/>
  <c r="I194" i="31"/>
  <c r="I195" i="31"/>
  <c r="I196" i="31"/>
  <c r="I197" i="31"/>
  <c r="I198" i="31"/>
  <c r="I199" i="31"/>
  <c r="I200" i="31"/>
  <c r="I201" i="31"/>
  <c r="I202" i="31"/>
  <c r="I203" i="31"/>
  <c r="I204" i="31"/>
  <c r="I205" i="31"/>
  <c r="I206" i="31"/>
  <c r="I207" i="31"/>
  <c r="I208" i="31"/>
  <c r="I209" i="31"/>
  <c r="I210" i="31"/>
  <c r="I211" i="31"/>
  <c r="I212" i="31"/>
  <c r="I213" i="31"/>
  <c r="I214" i="31"/>
  <c r="I215" i="31"/>
  <c r="I216" i="31"/>
  <c r="I217" i="31"/>
  <c r="I218" i="31"/>
  <c r="I219" i="31"/>
  <c r="I220" i="31"/>
  <c r="I221" i="31"/>
  <c r="I222" i="31"/>
  <c r="I223" i="31"/>
  <c r="I224" i="31"/>
  <c r="I225" i="31"/>
  <c r="I226" i="31"/>
  <c r="I227" i="31"/>
  <c r="I228" i="31"/>
  <c r="I229" i="31"/>
  <c r="I230" i="31"/>
  <c r="I231" i="31"/>
  <c r="I232" i="31"/>
  <c r="I233" i="31"/>
  <c r="I234" i="31"/>
  <c r="I235" i="31"/>
  <c r="I236" i="31"/>
  <c r="I237" i="31"/>
  <c r="I238" i="31"/>
  <c r="I239" i="31"/>
  <c r="I240" i="31"/>
  <c r="I241" i="31"/>
  <c r="I242" i="31"/>
  <c r="I243" i="31"/>
  <c r="I244" i="31"/>
  <c r="I245" i="31"/>
  <c r="I246" i="31"/>
  <c r="I247" i="31"/>
  <c r="I248" i="31"/>
  <c r="I249" i="31"/>
  <c r="I250" i="31"/>
  <c r="I251" i="31"/>
  <c r="I252" i="31"/>
  <c r="I253" i="31"/>
  <c r="I254" i="31"/>
  <c r="I255" i="31"/>
  <c r="I256" i="31"/>
  <c r="I257" i="31"/>
  <c r="I258" i="31"/>
  <c r="I259" i="31"/>
  <c r="I260" i="31"/>
  <c r="I261" i="31"/>
  <c r="I262" i="31"/>
  <c r="I263" i="31"/>
  <c r="I264" i="31"/>
  <c r="I265" i="31"/>
  <c r="I266" i="31"/>
  <c r="I267" i="31"/>
  <c r="I268" i="31"/>
  <c r="I269" i="31"/>
  <c r="I270" i="31"/>
  <c r="I271" i="31"/>
  <c r="I272" i="31"/>
  <c r="I273" i="31"/>
  <c r="I274" i="31"/>
  <c r="I275" i="31"/>
  <c r="I276" i="31"/>
  <c r="I277" i="31"/>
  <c r="I278" i="31"/>
  <c r="I279" i="31"/>
  <c r="I280" i="31"/>
  <c r="I281" i="31"/>
  <c r="I282" i="31"/>
  <c r="I283" i="31"/>
  <c r="I284" i="31"/>
  <c r="I285" i="31"/>
  <c r="I286" i="31"/>
  <c r="I287" i="31"/>
  <c r="I288" i="31"/>
  <c r="I289" i="31"/>
  <c r="I290" i="31"/>
  <c r="I291" i="31"/>
  <c r="I292" i="31"/>
  <c r="I293" i="31"/>
  <c r="I294" i="31"/>
  <c r="I295" i="31"/>
  <c r="I296" i="31"/>
  <c r="I297" i="31"/>
  <c r="I298" i="31"/>
  <c r="I299" i="31"/>
  <c r="I300" i="31"/>
  <c r="I301" i="31"/>
  <c r="I302" i="31"/>
  <c r="I303" i="31"/>
  <c r="I304" i="31"/>
  <c r="I305" i="31"/>
  <c r="I306" i="31"/>
  <c r="I307" i="31"/>
  <c r="I308" i="31"/>
  <c r="I309" i="31"/>
  <c r="I310" i="31"/>
  <c r="I311" i="31"/>
  <c r="I312" i="31"/>
  <c r="I313" i="31"/>
  <c r="I314" i="31"/>
  <c r="I315" i="31"/>
  <c r="I316" i="31"/>
  <c r="I317" i="31"/>
  <c r="I318" i="31"/>
  <c r="I319" i="31"/>
  <c r="I320" i="31"/>
  <c r="I321" i="31"/>
  <c r="I322" i="31"/>
  <c r="I323" i="31"/>
  <c r="I324" i="31"/>
  <c r="I325" i="31"/>
  <c r="I326" i="31"/>
  <c r="I327" i="31"/>
  <c r="I328" i="31"/>
  <c r="I329" i="31"/>
  <c r="I330" i="31"/>
  <c r="I331" i="31"/>
  <c r="I332" i="31"/>
  <c r="I333" i="31"/>
  <c r="I334" i="31"/>
  <c r="I335" i="31"/>
  <c r="I336" i="31"/>
  <c r="I337" i="31"/>
  <c r="I338" i="31"/>
  <c r="I339" i="31"/>
  <c r="I340" i="31"/>
  <c r="I341" i="31"/>
  <c r="I342" i="31"/>
  <c r="I343" i="31"/>
  <c r="I344" i="31"/>
  <c r="I345" i="31"/>
  <c r="I346" i="31"/>
  <c r="I347" i="31"/>
  <c r="I348" i="31"/>
  <c r="I349" i="31"/>
  <c r="I350" i="31"/>
  <c r="I351" i="31"/>
  <c r="I352" i="31"/>
  <c r="I353" i="31"/>
  <c r="I354" i="31"/>
  <c r="I355" i="31"/>
  <c r="I356" i="31"/>
  <c r="I357" i="31"/>
  <c r="I358" i="31"/>
  <c r="I359" i="31"/>
  <c r="I360" i="31"/>
  <c r="I361" i="31"/>
  <c r="I362" i="31"/>
  <c r="I363" i="31"/>
  <c r="I364" i="31"/>
  <c r="I365" i="31"/>
  <c r="I366" i="31"/>
  <c r="I367" i="31"/>
  <c r="I368" i="31"/>
  <c r="I369" i="31"/>
  <c r="I370" i="31"/>
  <c r="I371" i="31"/>
  <c r="I372" i="31"/>
  <c r="I373" i="31"/>
  <c r="I374" i="31"/>
  <c r="I375" i="31"/>
  <c r="I376" i="31"/>
  <c r="I377" i="31"/>
  <c r="I378" i="31"/>
  <c r="I379" i="31"/>
  <c r="I380" i="31"/>
  <c r="I381" i="31"/>
  <c r="I382" i="31"/>
  <c r="I383" i="31"/>
  <c r="I384" i="31"/>
  <c r="I385" i="31"/>
  <c r="I386" i="31"/>
  <c r="I387" i="31"/>
  <c r="I388" i="31"/>
  <c r="I389" i="31"/>
  <c r="I390" i="31"/>
  <c r="I391" i="31"/>
  <c r="I392" i="31"/>
  <c r="I393" i="31"/>
  <c r="I394" i="31"/>
  <c r="I395" i="31"/>
  <c r="I396" i="31"/>
  <c r="I397" i="31"/>
  <c r="I398" i="31"/>
  <c r="I399" i="31"/>
  <c r="I400" i="31"/>
  <c r="I402" i="31"/>
  <c r="I401" i="31"/>
  <c r="I403" i="31"/>
  <c r="I404" i="31"/>
  <c r="I405" i="31"/>
  <c r="I406" i="31"/>
  <c r="I407" i="31"/>
  <c r="I408" i="31"/>
  <c r="I409" i="31"/>
  <c r="I410" i="31"/>
  <c r="I411" i="31"/>
  <c r="I412" i="31"/>
  <c r="I413" i="31"/>
  <c r="I414" i="31"/>
  <c r="I416" i="31"/>
  <c r="I415" i="31"/>
  <c r="I417" i="31"/>
  <c r="I418" i="31"/>
  <c r="I419" i="31"/>
  <c r="I420" i="31"/>
  <c r="I421" i="31"/>
  <c r="I422" i="31"/>
  <c r="I423" i="31"/>
  <c r="I424" i="31"/>
  <c r="I425" i="31"/>
  <c r="I426" i="31"/>
  <c r="I427" i="31"/>
  <c r="I428" i="31"/>
  <c r="I429" i="31"/>
  <c r="I430" i="31"/>
  <c r="I431" i="31"/>
  <c r="I432" i="31"/>
  <c r="I433" i="31"/>
  <c r="I434" i="31"/>
  <c r="I435" i="31"/>
  <c r="I436" i="31"/>
  <c r="I437" i="31"/>
  <c r="I438" i="31"/>
  <c r="I439" i="31"/>
  <c r="I440" i="31"/>
  <c r="I441" i="31"/>
  <c r="I442" i="31"/>
  <c r="I443" i="31"/>
  <c r="I444" i="31"/>
  <c r="I445" i="31"/>
  <c r="I446" i="31"/>
  <c r="I447" i="31"/>
  <c r="I448" i="31"/>
  <c r="I449" i="31"/>
  <c r="I450" i="31"/>
  <c r="I451" i="31"/>
  <c r="I452" i="31"/>
  <c r="I453" i="31"/>
  <c r="I454" i="31"/>
  <c r="I455" i="31"/>
  <c r="I456" i="31"/>
  <c r="I457" i="31"/>
  <c r="I458" i="31"/>
  <c r="I459" i="31"/>
  <c r="I460" i="31"/>
  <c r="I461" i="31"/>
  <c r="I462" i="31"/>
  <c r="I463" i="31"/>
  <c r="I464" i="31"/>
  <c r="I465" i="31"/>
  <c r="I466" i="31"/>
  <c r="I467" i="31"/>
  <c r="I468" i="31"/>
  <c r="I469" i="31"/>
  <c r="I470" i="31"/>
  <c r="I471" i="31"/>
  <c r="I472" i="31"/>
  <c r="I473" i="31"/>
  <c r="I474" i="31"/>
  <c r="I475" i="31"/>
  <c r="I476" i="31"/>
  <c r="I477" i="31"/>
  <c r="I478" i="31"/>
  <c r="I479" i="31"/>
  <c r="I480" i="31"/>
  <c r="I481" i="31"/>
  <c r="I482" i="31"/>
  <c r="I483" i="31"/>
  <c r="I485" i="31"/>
  <c r="I484" i="31"/>
  <c r="I486" i="31"/>
  <c r="I487" i="31"/>
  <c r="I488" i="31"/>
  <c r="I489" i="31"/>
  <c r="I490" i="31"/>
  <c r="I491" i="31"/>
  <c r="I501" i="31"/>
  <c r="I492" i="31"/>
  <c r="I493" i="31"/>
  <c r="I494" i="31"/>
  <c r="I495" i="31"/>
  <c r="I496" i="31"/>
  <c r="I500" i="31"/>
  <c r="I497" i="31"/>
  <c r="I498" i="31"/>
  <c r="I499" i="31"/>
  <c r="I502" i="31"/>
  <c r="I503" i="31"/>
  <c r="I504" i="31"/>
  <c r="I505" i="31"/>
  <c r="I506" i="31"/>
  <c r="I507" i="31"/>
  <c r="I508" i="31"/>
  <c r="I509" i="31"/>
  <c r="I510" i="31"/>
  <c r="I511" i="31"/>
  <c r="I512" i="31"/>
  <c r="I513" i="31"/>
  <c r="I514" i="31"/>
  <c r="I515" i="31"/>
  <c r="I516" i="31"/>
  <c r="I517" i="31"/>
  <c r="I518" i="31"/>
  <c r="I519" i="31"/>
  <c r="I520" i="31"/>
  <c r="I521" i="31"/>
  <c r="I522" i="31"/>
  <c r="I523" i="31"/>
  <c r="I524" i="31"/>
  <c r="I525" i="31"/>
  <c r="I526" i="31"/>
  <c r="I527" i="31"/>
  <c r="I528" i="31"/>
  <c r="I529" i="31"/>
  <c r="I530" i="31"/>
  <c r="I531" i="31"/>
  <c r="I532" i="31"/>
  <c r="I533" i="31"/>
  <c r="I534" i="31"/>
  <c r="I535" i="31"/>
  <c r="I536" i="31"/>
  <c r="I537" i="31"/>
  <c r="I538" i="31"/>
  <c r="I539" i="31"/>
  <c r="I540" i="31"/>
  <c r="I541" i="31"/>
  <c r="I542" i="31"/>
  <c r="I543" i="31"/>
  <c r="I544" i="31"/>
  <c r="I545" i="31"/>
  <c r="I546" i="31"/>
  <c r="I547" i="31"/>
  <c r="I548" i="31"/>
  <c r="I549" i="31"/>
  <c r="I550" i="31"/>
  <c r="I551" i="31"/>
  <c r="I552" i="31"/>
  <c r="I553" i="31"/>
  <c r="I554" i="31"/>
  <c r="I555" i="31"/>
  <c r="I556" i="31"/>
  <c r="I557" i="31"/>
  <c r="I558" i="31"/>
  <c r="I559" i="31"/>
  <c r="I560" i="31"/>
  <c r="I561" i="31"/>
  <c r="I562" i="31"/>
  <c r="I563" i="31"/>
  <c r="I564" i="31"/>
  <c r="I565" i="31"/>
  <c r="I566" i="31"/>
  <c r="I567" i="31"/>
  <c r="I568" i="31"/>
  <c r="I569" i="31"/>
  <c r="I570" i="31"/>
  <c r="I571" i="31"/>
  <c r="I572" i="31"/>
  <c r="I573" i="31"/>
  <c r="I574" i="31"/>
  <c r="I575" i="31"/>
  <c r="I576" i="31"/>
  <c r="I577" i="31"/>
  <c r="I578" i="31"/>
  <c r="I579" i="31"/>
  <c r="I580" i="31"/>
  <c r="I581" i="31"/>
  <c r="I582" i="31"/>
  <c r="I583" i="31"/>
  <c r="I584" i="31"/>
  <c r="I585" i="31"/>
  <c r="I586" i="31"/>
  <c r="I587" i="31"/>
  <c r="I588" i="31"/>
  <c r="I589" i="31"/>
  <c r="I590" i="31"/>
  <c r="I591" i="31"/>
  <c r="I592" i="31"/>
  <c r="I593" i="31"/>
  <c r="I594" i="31"/>
  <c r="I595" i="31"/>
  <c r="I596" i="31"/>
  <c r="I597" i="31"/>
  <c r="I598" i="31"/>
  <c r="I599" i="31"/>
  <c r="I600" i="31"/>
  <c r="I601" i="31"/>
  <c r="I602" i="31"/>
  <c r="I603" i="31"/>
  <c r="I604" i="31"/>
  <c r="I605" i="31"/>
  <c r="I606" i="31"/>
  <c r="I607" i="31"/>
  <c r="I608" i="31"/>
  <c r="I609" i="31"/>
  <c r="I610" i="31"/>
  <c r="I611" i="31"/>
  <c r="I613" i="31"/>
  <c r="I614" i="31"/>
  <c r="I615" i="31"/>
  <c r="I616" i="31"/>
  <c r="I617" i="31"/>
  <c r="I618" i="31"/>
  <c r="I619" i="31"/>
  <c r="I620" i="31"/>
  <c r="I621" i="31"/>
  <c r="I622" i="31"/>
  <c r="I623" i="31"/>
  <c r="I624" i="31"/>
  <c r="I625" i="31"/>
  <c r="I626" i="31"/>
  <c r="I627" i="31"/>
  <c r="I628" i="31"/>
  <c r="I629" i="31"/>
  <c r="I630" i="31"/>
  <c r="I631" i="31"/>
  <c r="I632" i="31"/>
  <c r="I633" i="31"/>
  <c r="I634" i="31"/>
  <c r="I635" i="31"/>
  <c r="I636" i="31"/>
  <c r="I637" i="31"/>
  <c r="I638" i="31"/>
  <c r="I639" i="31"/>
  <c r="I640" i="31"/>
  <c r="I641" i="31"/>
  <c r="I642" i="31"/>
  <c r="I643" i="31"/>
  <c r="I644" i="31"/>
  <c r="I645" i="31"/>
  <c r="I646" i="31"/>
  <c r="I647" i="31"/>
  <c r="I648" i="31"/>
  <c r="I650" i="31"/>
  <c r="I651" i="31"/>
  <c r="I652" i="31"/>
  <c r="I653" i="31"/>
  <c r="I654" i="31"/>
  <c r="I655" i="31"/>
  <c r="I656" i="31"/>
  <c r="I657" i="31"/>
  <c r="I658" i="31"/>
  <c r="I659" i="31"/>
  <c r="I660" i="31"/>
  <c r="I661" i="31"/>
  <c r="I662" i="31"/>
  <c r="I663" i="31"/>
  <c r="I664" i="31"/>
  <c r="I665" i="31"/>
  <c r="I666" i="31"/>
  <c r="I667" i="31"/>
  <c r="I668" i="31"/>
  <c r="I669" i="31"/>
  <c r="I670" i="31"/>
  <c r="I671" i="31"/>
  <c r="I673" i="31"/>
  <c r="I674" i="31"/>
  <c r="I675" i="31"/>
  <c r="I677" i="31"/>
  <c r="I678" i="31"/>
  <c r="I679" i="31"/>
  <c r="I680" i="31"/>
  <c r="I681" i="31"/>
  <c r="I682" i="31"/>
  <c r="I683" i="31"/>
  <c r="I684" i="31"/>
  <c r="I685" i="31"/>
  <c r="I686" i="31"/>
  <c r="I687" i="31"/>
  <c r="I688" i="31"/>
  <c r="I689" i="31"/>
  <c r="I690" i="31"/>
  <c r="I691" i="31"/>
  <c r="I692" i="31"/>
  <c r="I693" i="31"/>
  <c r="I694" i="31"/>
  <c r="I695" i="31"/>
  <c r="I696" i="31"/>
  <c r="I697" i="31"/>
  <c r="I698" i="31"/>
  <c r="I699" i="31"/>
  <c r="I700" i="31"/>
  <c r="I701" i="31"/>
  <c r="I702" i="31"/>
  <c r="I703" i="31"/>
  <c r="I704" i="31"/>
  <c r="I705" i="31"/>
  <c r="I706" i="31"/>
  <c r="I707" i="31"/>
  <c r="I708" i="31"/>
  <c r="I709" i="31"/>
  <c r="I710" i="31"/>
  <c r="I711" i="31"/>
  <c r="I712" i="31"/>
  <c r="I713" i="31"/>
  <c r="I714" i="31"/>
  <c r="I715" i="31"/>
  <c r="I716" i="31"/>
  <c r="I718" i="31"/>
  <c r="I719" i="31"/>
  <c r="I720" i="31"/>
  <c r="I721" i="31"/>
  <c r="I722" i="31"/>
  <c r="I723" i="31"/>
  <c r="I724" i="31"/>
  <c r="I725" i="31"/>
  <c r="I726" i="31"/>
  <c r="I727" i="31"/>
  <c r="I728" i="31"/>
  <c r="I729" i="31"/>
  <c r="I730" i="31"/>
  <c r="I731" i="31"/>
  <c r="I732" i="31"/>
  <c r="I733" i="31"/>
  <c r="I734" i="31"/>
  <c r="I735" i="31"/>
  <c r="I736" i="31"/>
  <c r="I737" i="31"/>
  <c r="I738" i="31"/>
  <c r="I739" i="31"/>
  <c r="I740" i="31"/>
  <c r="I741" i="31"/>
  <c r="I742" i="31"/>
  <c r="I743" i="31"/>
  <c r="I744" i="31"/>
  <c r="I745" i="31"/>
  <c r="I746" i="31"/>
  <c r="I747" i="31"/>
  <c r="I748" i="31"/>
  <c r="I749" i="31"/>
  <c r="I750" i="31"/>
  <c r="I2" i="31"/>
  <c r="N755" i="31" l="1"/>
  <c r="N754" i="31"/>
  <c r="N753" i="31"/>
  <c r="N752" i="31"/>
  <c r="L755" i="31"/>
  <c r="L754" i="31"/>
  <c r="L753" i="31"/>
  <c r="L752" i="31"/>
  <c r="J755" i="31"/>
  <c r="J754" i="31"/>
  <c r="J753" i="31"/>
  <c r="K753" i="31" s="1"/>
  <c r="J752" i="31"/>
  <c r="E752" i="31"/>
  <c r="E753" i="31"/>
  <c r="E754" i="31"/>
  <c r="E755" i="31"/>
  <c r="J756" i="31" l="1"/>
  <c r="K752" i="31"/>
  <c r="L756" i="31"/>
  <c r="M752" i="31"/>
  <c r="N756" i="31"/>
  <c r="O752" i="31"/>
  <c r="M753" i="31"/>
  <c r="O753" i="31"/>
  <c r="E756" i="31"/>
  <c r="K754" i="31"/>
  <c r="M754" i="31"/>
  <c r="O754" i="31"/>
  <c r="K755" i="31"/>
  <c r="M755" i="31"/>
  <c r="O755" i="31"/>
  <c r="H755" i="31"/>
  <c r="I755" i="31" s="1"/>
  <c r="H754" i="31"/>
  <c r="I754" i="31" s="1"/>
  <c r="H753" i="31"/>
  <c r="I753" i="31" s="1"/>
  <c r="H752" i="31"/>
  <c r="I752" i="31" s="1"/>
  <c r="G752" i="31"/>
  <c r="F752" i="31"/>
  <c r="F753" i="31"/>
  <c r="G753" i="31"/>
  <c r="F754" i="31"/>
  <c r="G754" i="31"/>
  <c r="F755" i="31"/>
  <c r="G755" i="31"/>
  <c r="M756" i="31" l="1"/>
  <c r="O756" i="31"/>
  <c r="K756" i="31"/>
  <c r="H756" i="31"/>
  <c r="I756" i="31" s="1"/>
  <c r="G756" i="31"/>
  <c r="F756" i="31"/>
</calcChain>
</file>

<file path=xl/sharedStrings.xml><?xml version="1.0" encoding="utf-8"?>
<sst xmlns="http://schemas.openxmlformats.org/spreadsheetml/2006/main" count="3547" uniqueCount="859">
  <si>
    <t>Palisades SD</t>
  </si>
  <si>
    <t>Pennridge SD</t>
  </si>
  <si>
    <t>Pennsbury SD</t>
  </si>
  <si>
    <t>Quakertown Community SD</t>
  </si>
  <si>
    <t>Montgomery</t>
  </si>
  <si>
    <t>Cheltenham Township SD</t>
  </si>
  <si>
    <t>Colonial SD</t>
  </si>
  <si>
    <t>Hatboro-Horsham SD</t>
  </si>
  <si>
    <t>Lower Merion SD</t>
  </si>
  <si>
    <t>Methacton SD</t>
  </si>
  <si>
    <t>Norristown Area SD</t>
  </si>
  <si>
    <t>Perkiomen Valley SD</t>
  </si>
  <si>
    <t>Pottstown SD</t>
  </si>
  <si>
    <t>Souderton Area SD</t>
  </si>
  <si>
    <t>Springfield Township SD</t>
  </si>
  <si>
    <t>Spring-Ford Area SD</t>
  </si>
  <si>
    <t>Upper Dublin SD</t>
  </si>
  <si>
    <t>Upper Perkiomen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</si>
  <si>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</si>
  <si>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</si>
  <si>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</si>
  <si>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</si>
  <si>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</si>
  <si>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</si>
  <si>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</si>
  <si>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Tredyffrin-Easttown SD</t>
  </si>
  <si>
    <t>Chester-Upland SD</t>
  </si>
  <si>
    <t>Delaware</t>
  </si>
  <si>
    <t>Garnet Valley SD</t>
  </si>
  <si>
    <t>Interboro SD</t>
  </si>
  <si>
    <t>Marple Newtown SD</t>
  </si>
  <si>
    <t>Radnor Township SD</t>
  </si>
  <si>
    <t>Ridley SD</t>
  </si>
  <si>
    <t>Rose Tree Media SD</t>
  </si>
  <si>
    <t>Southeast Delco SD</t>
  </si>
  <si>
    <t>William Penn SD</t>
  </si>
  <si>
    <t>Philadelphia</t>
  </si>
  <si>
    <t>Aliquippa SD</t>
  </si>
  <si>
    <t>Beaver</t>
  </si>
  <si>
    <t>Ambridge Area SD</t>
  </si>
  <si>
    <t>Blackhawk SD</t>
  </si>
  <si>
    <t>Freedom Area SD</t>
  </si>
  <si>
    <t>Hopewell Area SD</t>
  </si>
  <si>
    <t>Midland Borough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</si>
  <si>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</si>
  <si>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</si>
  <si>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</si>
  <si>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</si>
  <si>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</si>
  <si>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</si>
  <si>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</si>
  <si>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</si>
  <si>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</si>
  <si>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</si>
  <si>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</si>
  <si>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</si>
  <si>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</si>
  <si>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</si>
  <si>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</si>
  <si>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</si>
  <si>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</si>
  <si>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</si>
  <si>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</si>
  <si>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</si>
  <si>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</si>
  <si>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Tamaqua Area SD</t>
  </si>
  <si>
    <t>Williams Valley SD</t>
  </si>
  <si>
    <t>AUN</t>
  </si>
  <si>
    <t>Connellsville Area SD</t>
  </si>
  <si>
    <t>West Greene SD</t>
  </si>
  <si>
    <t>Avella Area SD</t>
  </si>
  <si>
    <t>Burgettstown Area SD</t>
  </si>
  <si>
    <t>Chartiers-Houston SD</t>
  </si>
  <si>
    <t>Fort Cherry SD</t>
  </si>
  <si>
    <t>Washington SD</t>
  </si>
  <si>
    <t>Pittsburgh SD</t>
  </si>
  <si>
    <t>Baldwin-Whitehall SD</t>
  </si>
  <si>
    <t>Bethel Park SD</t>
  </si>
  <si>
    <t>Brentwood Borough SD</t>
  </si>
  <si>
    <t>Deer Lakes SD</t>
  </si>
  <si>
    <t>Elizabeth Forward SD</t>
  </si>
  <si>
    <t>Mt Lebanon SD</t>
  </si>
  <si>
    <t>North Hills SD</t>
  </si>
  <si>
    <t>Penn Hills SD</t>
  </si>
  <si>
    <t>Shaler Area SD</t>
  </si>
  <si>
    <t>South Park SD</t>
  </si>
  <si>
    <t>Upper Saint Clair SD</t>
  </si>
  <si>
    <t>West Mifflin Area SD</t>
  </si>
  <si>
    <t>Butler Area SD</t>
  </si>
  <si>
    <t>Slippery Rock Area SD</t>
  </si>
  <si>
    <t>Ellwood City Area SD</t>
  </si>
  <si>
    <t>Laurel SD</t>
  </si>
  <si>
    <t>Mohawk Area SD</t>
  </si>
  <si>
    <t>Union Area SD</t>
  </si>
  <si>
    <t>Mercer Area SD</t>
  </si>
  <si>
    <t>Sharon City SD</t>
  </si>
  <si>
    <t>Corry Area SD</t>
  </si>
  <si>
    <t>Fort LeBoeuf SD</t>
  </si>
  <si>
    <t>Millcreek Township SD</t>
  </si>
  <si>
    <t>North East SD</t>
  </si>
  <si>
    <t>Northwestern SD</t>
  </si>
  <si>
    <t>Keystone SD</t>
  </si>
  <si>
    <t>Union SD</t>
  </si>
  <si>
    <t>Dubois Area SD</t>
  </si>
  <si>
    <t>Forest Area SD</t>
  </si>
  <si>
    <t>Punxsutawney Area SD</t>
  </si>
  <si>
    <t>Belle Vernon Area SD</t>
  </si>
  <si>
    <t>Derry Area SD</t>
  </si>
  <si>
    <t>Connellsville Area Career &amp; Technical Center</t>
  </si>
  <si>
    <t>Eastern Area Special School</t>
  </si>
  <si>
    <t>South Central Area Special Sch</t>
  </si>
  <si>
    <t>Southeastern Area Special Sch</t>
  </si>
  <si>
    <t>Robert Benjamin Wiley Community CS</t>
  </si>
  <si>
    <t>Dr Robert Ketterer CS</t>
  </si>
  <si>
    <t>Northern Westmoreland CTC</t>
  </si>
  <si>
    <t>Young Scholars of Central PA CS</t>
  </si>
  <si>
    <t>Franklin Learning Center</t>
  </si>
  <si>
    <t>Pennsylvania Distance Learning CS</t>
  </si>
  <si>
    <t>Evergreen Community CS</t>
  </si>
  <si>
    <t>Widener Partnership CS</t>
  </si>
  <si>
    <t>Folk Arts-Cultural Treasures CS</t>
  </si>
  <si>
    <t>Mastery CS-Shoemaker Campus</t>
  </si>
  <si>
    <t>Mastery CS-Thomas Campus</t>
  </si>
  <si>
    <t>Global Leadership Academy CS</t>
  </si>
  <si>
    <t>Franklin Regional SD</t>
  </si>
  <si>
    <t>Kiski Area SD</t>
  </si>
  <si>
    <t>Hollidaysburg Area SD</t>
  </si>
  <si>
    <t>Spring Cove SD</t>
  </si>
  <si>
    <t>Tyrone Area SD</t>
  </si>
  <si>
    <t>Greater Johnstown SD</t>
  </si>
  <si>
    <t>North Star SD</t>
  </si>
  <si>
    <t>Salisbury-Elk Lick SD</t>
  </si>
  <si>
    <t>Shade-Central City SD</t>
  </si>
  <si>
    <t>Otto-Eldred SD</t>
  </si>
  <si>
    <t>Austin Area SD</t>
  </si>
  <si>
    <t>Penns Valley Area SD</t>
  </si>
  <si>
    <t>State College Area SD</t>
  </si>
  <si>
    <t>Curwensville Area SD</t>
  </si>
  <si>
    <t>Forbes Road SD</t>
  </si>
  <si>
    <t>Bermudian Springs SD</t>
  </si>
  <si>
    <t>Upper Adams SD</t>
  </si>
  <si>
    <t>Chambersburg Area SD</t>
  </si>
  <si>
    <t>Greencastle-Antrim SD</t>
  </si>
  <si>
    <t>Dover Area SD</t>
  </si>
  <si>
    <t>Northeastern York SD</t>
  </si>
  <si>
    <t>Spring Grove Area SD</t>
  </si>
  <si>
    <t>Elizabethtown Area SD</t>
  </si>
  <si>
    <t>Hempfield SD</t>
  </si>
  <si>
    <t>Lampeter-Strasburg SD</t>
  </si>
  <si>
    <t>Penn Manor SD</t>
  </si>
  <si>
    <t>Conrad Weiser Area SD</t>
  </si>
  <si>
    <t>Daniel Boone Area SD</t>
  </si>
  <si>
    <t>Muhlenberg SD</t>
  </si>
  <si>
    <t>Oley Valley SD</t>
  </si>
  <si>
    <t>Schuylkill Valley SD</t>
  </si>
  <si>
    <t>Twin Valley SD</t>
  </si>
  <si>
    <t>Wilson SD</t>
  </si>
  <si>
    <t>Big Spring SD</t>
  </si>
  <si>
    <t>Cumberland Valley SD</t>
  </si>
  <si>
    <t>Mechanicsburg Area SD</t>
  </si>
  <si>
    <t>Shippensburg Area SD</t>
  </si>
  <si>
    <t>West Shore SD</t>
  </si>
  <si>
    <t>Steelton-Highspire SD</t>
  </si>
  <si>
    <t>Upper Dauphin Area SD</t>
  </si>
  <si>
    <t>Susquenita SD</t>
  </si>
  <si>
    <t>West Perry SD</t>
  </si>
  <si>
    <t>Benton Area SD</t>
  </si>
  <si>
    <t>Milton Area SD</t>
  </si>
  <si>
    <t>Mount Carmel Area SD</t>
  </si>
  <si>
    <t>Shikellamy SD</t>
  </si>
  <si>
    <t>Warrior Run SD</t>
  </si>
  <si>
    <t>Athens Area SD</t>
  </si>
  <si>
    <t>Canton Area SD</t>
  </si>
  <si>
    <t>Northeast Bradford SD</t>
  </si>
  <si>
    <t>Sayre Area SD</t>
  </si>
  <si>
    <t>Jersey Shore Area SD</t>
  </si>
  <si>
    <t>Loyalsock Township SD</t>
  </si>
  <si>
    <t>Montoursville Area SD</t>
  </si>
  <si>
    <t>Williamsport Area SD</t>
  </si>
  <si>
    <t>Lake-Lehman SD</t>
  </si>
  <si>
    <t>Wilkes-Barre Area SD</t>
  </si>
  <si>
    <t>Mid Valley SD</t>
  </si>
  <si>
    <t>Riverside SD</t>
  </si>
  <si>
    <t>Valley View SD</t>
  </si>
  <si>
    <t>Blue Ridge SD</t>
  </si>
  <si>
    <t>Wallenpaupack Area SD</t>
  </si>
  <si>
    <t>Bangor Area SD</t>
  </si>
  <si>
    <t>Easton Area SD</t>
  </si>
  <si>
    <t>Wilson Area SD</t>
  </si>
  <si>
    <t>Salisbury Township SD</t>
  </si>
  <si>
    <t>Bensalem Township SD</t>
  </si>
  <si>
    <t>Centennial SD</t>
  </si>
  <si>
    <t>New Hope-Solebury SD</t>
  </si>
  <si>
    <t>Abington SD</t>
  </si>
  <si>
    <t>Bryn Athyn SD</t>
  </si>
  <si>
    <t>Jenkintown SD</t>
  </si>
  <si>
    <t>North Penn SD</t>
  </si>
  <si>
    <t>Pottsgrove SD</t>
  </si>
  <si>
    <t>Upper Merion Area SD</t>
  </si>
  <si>
    <t>Wissahickon SD</t>
  </si>
  <si>
    <t>Avon Grove SD</t>
  </si>
  <si>
    <t>Cat</t>
  </si>
  <si>
    <t>LEA Name</t>
  </si>
  <si>
    <t>Mon Valley CTC</t>
  </si>
  <si>
    <t>Forbes Road CTC</t>
  </si>
  <si>
    <t>Steel Center AVTS</t>
  </si>
  <si>
    <t>Admiral Peary AVTS</t>
  </si>
  <si>
    <t>County</t>
  </si>
  <si>
    <t>School District</t>
  </si>
  <si>
    <t>Albert Gallatin Area SD</t>
  </si>
  <si>
    <t>Fayette</t>
  </si>
  <si>
    <t>Brownsville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</si>
  <si>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</si>
  <si>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</si>
  <si>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</si>
  <si>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</si>
  <si>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</si>
  <si>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</si>
  <si>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</si>
  <si>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</si>
  <si>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Washington</t>
  </si>
  <si>
    <t>Bentworth SD</t>
  </si>
  <si>
    <t>Bethlehem-Center SD</t>
  </si>
  <si>
    <t>California Area SD</t>
  </si>
  <si>
    <t>Canon-McMillan SD</t>
  </si>
  <si>
    <t>Charleroi SD</t>
  </si>
  <si>
    <t>McGuffey SD</t>
  </si>
  <si>
    <t>Peters Township SD</t>
  </si>
  <si>
    <t>Ringgold SD</t>
  </si>
  <si>
    <t>Trinity Area SD</t>
  </si>
  <si>
    <t>Allegheny</t>
  </si>
  <si>
    <t>Allegheny Valley SD</t>
  </si>
  <si>
    <t>Avonworth SD</t>
  </si>
  <si>
    <t>Pine-Richland SD</t>
  </si>
  <si>
    <t>Carlynton SD</t>
  </si>
  <si>
    <t>Chartiers Valley SD</t>
  </si>
  <si>
    <t>Clairton City SD</t>
  </si>
  <si>
    <t>Cornell SD</t>
  </si>
  <si>
    <t>Duquesne City SD</t>
  </si>
  <si>
    <t>East Allegheny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</si>
  <si>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</si>
  <si>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</si>
  <si>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</si>
  <si>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</si>
  <si>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</si>
  <si>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</si>
  <si>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</si>
  <si>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</si>
  <si>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North Allegheny SD</t>
  </si>
  <si>
    <t>Northgate SD</t>
  </si>
  <si>
    <t>Plum Borough SD</t>
  </si>
  <si>
    <t>Quaker Valley SD</t>
  </si>
  <si>
    <t>Riverview SD</t>
  </si>
  <si>
    <t>South Allegheny SD</t>
  </si>
  <si>
    <t>Steel Valley SD</t>
  </si>
  <si>
    <t>Sto-Rox SD</t>
  </si>
  <si>
    <t>West Allegheny SD</t>
  </si>
  <si>
    <t>West Jefferson Hills SD</t>
  </si>
  <si>
    <t>Wilkinsburg Borough SD</t>
  </si>
  <si>
    <t>Woodland Hills SD</t>
  </si>
  <si>
    <t>Butler</t>
  </si>
  <si>
    <t>Karns City Area SD</t>
  </si>
  <si>
    <t>Mars Area SD</t>
  </si>
  <si>
    <t>Moniteau SD</t>
  </si>
  <si>
    <t>South Butler County SD</t>
  </si>
  <si>
    <t>Seneca Valley SD</t>
  </si>
  <si>
    <t>Lawrence</t>
  </si>
  <si>
    <t>Neshannock Township SD</t>
  </si>
  <si>
    <t>New Castle Area SD</t>
  </si>
  <si>
    <t>Shenango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</si>
  <si>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</si>
  <si>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</si>
  <si>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</si>
  <si>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</si>
  <si>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</si>
  <si>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</si>
  <si>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</si>
  <si>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</si>
  <si>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</si>
  <si>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Reynolds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</si>
  <si>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</si>
  <si>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</si>
  <si>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</si>
  <si>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</si>
  <si>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</si>
  <si>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</si>
  <si>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</si>
  <si>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Erie City SD</t>
  </si>
  <si>
    <t>Fairview SD</t>
  </si>
  <si>
    <t>General McLane SD</t>
  </si>
  <si>
    <t>Girard SD</t>
  </si>
  <si>
    <t>Harbor Creek SD</t>
  </si>
  <si>
    <t>Iroquois SD</t>
  </si>
  <si>
    <t>Union City Area SD</t>
  </si>
  <si>
    <t>Wattsburg Area SD</t>
  </si>
  <si>
    <t>Warren County SD</t>
  </si>
  <si>
    <t>Warren</t>
  </si>
  <si>
    <t>Clarion</t>
  </si>
  <si>
    <t>Clarion Area SD</t>
  </si>
  <si>
    <t>North Clarion County SD</t>
  </si>
  <si>
    <t>Redbank Valley SD</t>
  </si>
  <si>
    <t>Clearfield</t>
  </si>
  <si>
    <t>Forest</t>
  </si>
  <si>
    <t>Brockway Area SD</t>
  </si>
  <si>
    <t>Jefferson</t>
  </si>
  <si>
    <t>Brookville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</si>
  <si>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</si>
  <si>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</si>
  <si>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</si>
  <si>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</si>
  <si>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</si>
  <si>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</si>
  <si>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</si>
  <si>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Burrell SD</t>
  </si>
  <si>
    <t>Greater Latrobe SD</t>
  </si>
  <si>
    <t>Greensburg Salem SD</t>
  </si>
  <si>
    <t>Hempfield Area SD</t>
  </si>
  <si>
    <t>Jeannette City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</si>
  <si>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</si>
  <si>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</si>
  <si>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</si>
  <si>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</si>
  <si>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</si>
  <si>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</si>
  <si>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</si>
  <si>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</si>
  <si>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</si>
  <si>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</si>
  <si>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</si>
  <si>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</si>
  <si>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</si>
  <si>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</si>
  <si>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</si>
  <si>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</si>
  <si>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</si>
  <si>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</si>
  <si>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</si>
  <si>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</si>
  <si>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</si>
  <si>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</si>
  <si>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</si>
  <si>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</si>
  <si>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</si>
  <si>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</si>
  <si>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</si>
  <si>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</si>
  <si>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</t>
  </si>
  <si>
    <t>Meyersdale Area SD</t>
  </si>
  <si>
    <t>Rockwood Area SD</t>
  </si>
  <si>
    <t>Somerset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</si>
  <si>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</si>
  <si>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</si>
  <si>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</si>
  <si>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</si>
  <si>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</si>
  <si>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</si>
  <si>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</si>
  <si>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</si>
  <si>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</si>
  <si>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</si>
  <si>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Port Allegany SD</t>
  </si>
  <si>
    <t>Smethport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</si>
  <si>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</si>
  <si>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</si>
  <si>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</si>
  <si>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</si>
  <si>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</si>
  <si>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</si>
  <si>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</si>
  <si>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</si>
  <si>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Clearfield Area SD</t>
  </si>
  <si>
    <t>Glendale SD</t>
  </si>
  <si>
    <t>Harmony Area SD</t>
  </si>
  <si>
    <t>Moshannon Valley SD</t>
  </si>
  <si>
    <t>West Branch Area SD</t>
  </si>
  <si>
    <t>Keystone Central SD</t>
  </si>
  <si>
    <t>Clinton</t>
  </si>
  <si>
    <t>Central Fulton SD</t>
  </si>
  <si>
    <t>Fulton</t>
  </si>
  <si>
    <t>Southern Fulton SD</t>
  </si>
  <si>
    <t>Huntingdon Area SD</t>
  </si>
  <si>
    <t>Huntingdon</t>
  </si>
  <si>
    <t>Juniata Valley SD</t>
  </si>
  <si>
    <t>Mount Union Area SD</t>
  </si>
  <si>
    <t>Juniata County SD</t>
  </si>
  <si>
    <t>Juniata</t>
  </si>
  <si>
    <t>Mifflin County SD</t>
  </si>
  <si>
    <t>Mifflin</t>
  </si>
  <si>
    <t>Adams</t>
  </si>
  <si>
    <t>Conewago Valley SD</t>
  </si>
  <si>
    <t>Fairfield Area SD</t>
  </si>
  <si>
    <t>Gettysburg Area SD</t>
  </si>
  <si>
    <t>Littlestown Area SD</t>
  </si>
  <si>
    <t>Franklin</t>
  </si>
  <si>
    <t>Fannett-Metal SD</t>
  </si>
  <si>
    <t>Tuscarora SD</t>
  </si>
  <si>
    <t>Waynesboro Area SD</t>
  </si>
  <si>
    <t>Central York SD</t>
  </si>
  <si>
    <t>York</t>
  </si>
  <si>
    <t>Dallastown Area SD</t>
  </si>
  <si>
    <t>Eastern York SD</t>
  </si>
  <si>
    <t>Hanover Public SD</t>
  </si>
  <si>
    <t>Red Lion Area SD</t>
  </si>
  <si>
    <t>South Eastern SD</t>
  </si>
  <si>
    <t>South Western SD</t>
  </si>
  <si>
    <t>Southern York County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</si>
  <si>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</si>
  <si>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</si>
  <si>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</si>
  <si>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</si>
  <si>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</si>
  <si>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</si>
  <si>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</si>
  <si>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</si>
  <si>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Ephrata Area SD</t>
  </si>
  <si>
    <t>Lancaster SD</t>
  </si>
  <si>
    <t>Manheim Central SD</t>
  </si>
  <si>
    <t>Manheim Township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</si>
  <si>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</si>
  <si>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</si>
  <si>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</si>
  <si>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</si>
  <si>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</si>
  <si>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</si>
  <si>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</si>
  <si>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</si>
  <si>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</si>
  <si>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</si>
  <si>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</si>
  <si>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</si>
  <si>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Exeter Township SD</t>
  </si>
  <si>
    <t>Fleetwood Area SD</t>
  </si>
  <si>
    <t>Governor Mifflin SD</t>
  </si>
  <si>
    <t>Hamburg Area SD</t>
  </si>
  <si>
    <t>Kutztown Area SD</t>
  </si>
  <si>
    <t>Reading SD</t>
  </si>
  <si>
    <t>Tulpehocken Area SD</t>
  </si>
  <si>
    <t>Wyomissing Area SD</t>
  </si>
  <si>
    <t>Cumberland</t>
  </si>
  <si>
    <t>Camp Hill SD</t>
  </si>
  <si>
    <t>Carlisle Area SD</t>
  </si>
  <si>
    <t>East Pennsboro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</si>
  <si>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</si>
  <si>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</si>
  <si>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</si>
  <si>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</si>
  <si>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</si>
  <si>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</si>
  <si>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</si>
  <si>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</si>
  <si>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</si>
  <si>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Susquehanna Township SD</t>
  </si>
  <si>
    <t>Greenwood SD</t>
  </si>
  <si>
    <t>Perry</t>
  </si>
  <si>
    <t>Newport SD</t>
  </si>
  <si>
    <t>Columbia</t>
  </si>
  <si>
    <t>Berwick Area SD</t>
  </si>
  <si>
    <t>Bloomsburg Area SD</t>
  </si>
  <si>
    <t>Central Columbia SD</t>
  </si>
  <si>
    <t>Millville Area SD</t>
  </si>
  <si>
    <t>Danville Area SD</t>
  </si>
  <si>
    <t>Montour</t>
  </si>
  <si>
    <t>Line Mountain SD</t>
  </si>
  <si>
    <t>Northumberland</t>
  </si>
  <si>
    <t>Shamokin Area SD</t>
  </si>
  <si>
    <t>Midd-West SD</t>
  </si>
  <si>
    <t>Snyder</t>
  </si>
  <si>
    <t>Selinsgrove Area SD</t>
  </si>
  <si>
    <t>Lewisburg Area SD</t>
  </si>
  <si>
    <t>Union</t>
  </si>
  <si>
    <t>Mifflinburg Area SD</t>
  </si>
  <si>
    <t>Bradford</t>
  </si>
  <si>
    <t>Towanda Area SD</t>
  </si>
  <si>
    <t>Troy Area SD</t>
  </si>
  <si>
    <t>Wyalusing Area SD</t>
  </si>
  <si>
    <t>East Lycoming SD</t>
  </si>
  <si>
    <t>Lycoming</t>
  </si>
  <si>
    <t>Montgomery Area SD</t>
  </si>
  <si>
    <t>Muncy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</si>
  <si>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</si>
  <si>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</si>
  <si>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</si>
  <si>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</si>
  <si>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</si>
  <si>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</si>
  <si>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</si>
  <si>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</si>
  <si>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</si>
  <si>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Hanover Area SD</t>
  </si>
  <si>
    <t>Hazleton Area SD</t>
  </si>
  <si>
    <t>Northwest Area SD</t>
  </si>
  <si>
    <t>Pittston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</si>
  <si>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</si>
  <si>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</si>
  <si>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</si>
  <si>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</si>
  <si>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</si>
  <si>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</si>
  <si>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</si>
  <si>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</si>
  <si>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</si>
  <si>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North Pocono SD</t>
  </si>
  <si>
    <t>Old Forge SD</t>
  </si>
  <si>
    <t>Scranton SD</t>
  </si>
  <si>
    <t>Susquehanna</t>
  </si>
  <si>
    <t>Elk Lake SD</t>
  </si>
  <si>
    <t>Forest City Regional SD</t>
  </si>
  <si>
    <t>Montrose Area SD</t>
  </si>
  <si>
    <t>Mountain View SD</t>
  </si>
  <si>
    <t>Wayne</t>
  </si>
  <si>
    <t>Wayne Highlands SD</t>
  </si>
  <si>
    <t>Western Wayne SD</t>
  </si>
  <si>
    <t>Lackawanna Trail SD</t>
  </si>
  <si>
    <t>Monroe</t>
  </si>
  <si>
    <t>Pleasant Valley SD</t>
  </si>
  <si>
    <t>Pocono Mountain SD</t>
  </si>
  <si>
    <t>Stroudsburg Area SD</t>
  </si>
  <si>
    <t>Northampton</t>
  </si>
  <si>
    <t>Bethlehem Area SD</t>
  </si>
  <si>
    <t>Nazareth Area SD</t>
  </si>
  <si>
    <t>Northampton Area SD</t>
  </si>
  <si>
    <t>Pen Argyl Area SD</t>
  </si>
  <si>
    <t>Saucon Valley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</si>
  <si>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</si>
  <si>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</si>
  <si>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</si>
  <si>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</si>
  <si>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</si>
  <si>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</si>
  <si>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</si>
  <si>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</si>
  <si>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</si>
  <si>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</si>
  <si>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</si>
  <si>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</si>
  <si>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</si>
  <si>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</si>
  <si>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</si>
  <si>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</si>
  <si>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</si>
  <si>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</si>
  <si>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</si>
  <si>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Bristol Township SD</t>
  </si>
  <si>
    <t>Central Bucks SD</t>
  </si>
  <si>
    <t>Council Rock SD</t>
  </si>
  <si>
    <t>Morrisville Borough SD</t>
  </si>
  <si>
    <t>Neshaminy SD</t>
  </si>
  <si>
    <t xml:space="preserve">Total Local Revenue 6000 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</si>
  <si>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</si>
  <si>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</si>
  <si>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</si>
  <si>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</si>
  <si>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</si>
  <si>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</si>
  <si>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</si>
  <si>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</si>
  <si>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</si>
  <si>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</si>
  <si>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</si>
  <si>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</si>
  <si>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</si>
  <si>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</si>
  <si>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</si>
  <si>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</si>
  <si>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</si>
  <si>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</si>
  <si>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</si>
  <si>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</si>
  <si>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</si>
  <si>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</si>
  <si>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</si>
  <si>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</si>
  <si>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</si>
  <si>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</si>
  <si>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</si>
  <si>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</si>
  <si>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Blairsville-Saltsburg SD</t>
  </si>
  <si>
    <t>Schuylkill Haven Area SD</t>
  </si>
  <si>
    <t>Greene County CTC</t>
  </si>
  <si>
    <t>Western Area CTC</t>
  </si>
  <si>
    <t>A W Beattie Career Center</t>
  </si>
  <si>
    <t>Parkway West CTC</t>
  </si>
  <si>
    <t>Butler County AVTS</t>
  </si>
  <si>
    <t>Lawrence County CTC</t>
  </si>
  <si>
    <t>Mercer County Career Center</t>
  </si>
  <si>
    <t>Erie County Technical School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</si>
  <si>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</si>
  <si>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</si>
  <si>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</si>
  <si>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</si>
  <si>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</si>
  <si>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Bedford County Technical Center</t>
  </si>
  <si>
    <t>Greater Altoona CTC</t>
  </si>
  <si>
    <t>Somerset County Technology Center</t>
  </si>
  <si>
    <t>Central PA Institute of Science &amp; Technology</t>
  </si>
  <si>
    <t>Clearfield County CTC</t>
  </si>
  <si>
    <t>Fulton County AVTS</t>
  </si>
  <si>
    <t>Franklin County CTC</t>
  </si>
  <si>
    <t>York Co School of Technology</t>
  </si>
  <si>
    <t>Lancaster County CTC</t>
  </si>
  <si>
    <t>Lebanon County CTC</t>
  </si>
  <si>
    <t>Northern Tier Career Center</t>
  </si>
  <si>
    <t>Lycoming CTC</t>
  </si>
  <si>
    <t>CTC of Lackawanna County</t>
  </si>
  <si>
    <t>Susquehanna County CTC</t>
  </si>
  <si>
    <t>Monroe Career &amp; Tech Inst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</si>
  <si>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</si>
  <si>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</si>
  <si>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</si>
  <si>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</si>
  <si>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</si>
  <si>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Eastern Center for Arts &amp; Technology</t>
  </si>
  <si>
    <t>North Montco Tech Career Center</t>
  </si>
  <si>
    <t>Lenape Tech</t>
  </si>
  <si>
    <t>Indiana County Technology Center</t>
  </si>
  <si>
    <t>Schuylkill Technology Centers</t>
  </si>
  <si>
    <t>Academy CS</t>
  </si>
  <si>
    <t>Manchester Academic CS</t>
  </si>
  <si>
    <t>PA Learners Online Regional Cyber CS</t>
  </si>
  <si>
    <t>Propel CS-McKeesport</t>
  </si>
  <si>
    <t>Propel CS-East</t>
  </si>
  <si>
    <t>Keystone Education Center CS</t>
  </si>
  <si>
    <t>Perseus House CS of Excellence</t>
  </si>
  <si>
    <t>Tidioute Community CS</t>
  </si>
  <si>
    <t>Central PA Digital Learning Foundation CS</t>
  </si>
  <si>
    <t>Centre Learning Community CS</t>
  </si>
  <si>
    <t>Crispus Attucks Youthbuild CS</t>
  </si>
  <si>
    <t>Commonwealth Connections Academy CS</t>
  </si>
  <si>
    <t>Sylvan Heights Science CS</t>
  </si>
  <si>
    <t>Lehigh Valley Academy Regional CS</t>
  </si>
  <si>
    <t>Center for Student Learning CS at Pennsbury</t>
  </si>
  <si>
    <t>Bucks County Montessori CS</t>
  </si>
  <si>
    <t>Souderton CS Collaborative</t>
  </si>
  <si>
    <t>Sankofa Academy CS</t>
  </si>
  <si>
    <t>Chester Co Family Academy CS</t>
  </si>
  <si>
    <t>Graystone Academy CS</t>
  </si>
  <si>
    <t>West Phila. Achievement CES</t>
  </si>
  <si>
    <t>Richard Allen Preparatory CS</t>
  </si>
  <si>
    <t>Philadelphia Electrical &amp; Tech CHS</t>
  </si>
  <si>
    <t>Philadelphia Montessori CS</t>
  </si>
  <si>
    <t>Northwood Academy CS</t>
  </si>
  <si>
    <t>Agora Cyber CS</t>
  </si>
  <si>
    <t>Community Academy of Philadelphia CS</t>
  </si>
  <si>
    <t>Philadelphia Harambee Inst CS</t>
  </si>
  <si>
    <t>Imhotep Institute CHS</t>
  </si>
  <si>
    <t>Alliance for Progress CS</t>
  </si>
  <si>
    <t>Multi-Cultural Academy CS</t>
  </si>
  <si>
    <t>Eugenio Maria De Hostos CS</t>
  </si>
  <si>
    <t>Imani Education Circle CS</t>
  </si>
  <si>
    <t>Universal Institute CS</t>
  </si>
  <si>
    <t>Math Civics and Sciences CS</t>
  </si>
  <si>
    <t>Philadelphia Academy CS</t>
  </si>
  <si>
    <t>Philadelphia Performing Arts CS</t>
  </si>
  <si>
    <t>Mariana Bracetti Academy CS</t>
  </si>
  <si>
    <t>Beaver Area Academic CS</t>
  </si>
  <si>
    <t>Lincoln Park Performing Arts CS</t>
  </si>
  <si>
    <t>Pennsylvania Cyber CS</t>
  </si>
  <si>
    <t>Lancaster County Academy</t>
  </si>
  <si>
    <t>Total</t>
  </si>
  <si>
    <t>Mifflin-Juniata CTC</t>
  </si>
  <si>
    <t>Berks CTC</t>
  </si>
  <si>
    <t>Columbia-Montour AVTS</t>
  </si>
  <si>
    <t>Bethlehem AVTS</t>
  </si>
  <si>
    <t>Philadelphia AVTS</t>
  </si>
  <si>
    <t>Sugar Valley Rural CS</t>
  </si>
  <si>
    <t>City CHS</t>
  </si>
  <si>
    <t>Career Connections CHS</t>
  </si>
  <si>
    <t>Propel CS-Homestead</t>
  </si>
  <si>
    <t>Spectrum CS</t>
  </si>
  <si>
    <t>Montessori Regional CS</t>
  </si>
  <si>
    <t>Nittany Valley CS</t>
  </si>
  <si>
    <t>Wonderland CS</t>
  </si>
  <si>
    <t>Lincoln CS</t>
  </si>
  <si>
    <t>Infinity CS</t>
  </si>
  <si>
    <t>Susq-Cyber CS</t>
  </si>
  <si>
    <t>Bear Creek Community CS</t>
  </si>
  <si>
    <t>Fell CS</t>
  </si>
  <si>
    <t>Roberto Clemente CS</t>
  </si>
  <si>
    <t>School Lane CS</t>
  </si>
  <si>
    <t>Pennsylvania Virtual CS</t>
  </si>
  <si>
    <t>21st Century Cyber CS</t>
  </si>
  <si>
    <t>Avon Grove CS</t>
  </si>
  <si>
    <t>Collegium CS</t>
  </si>
  <si>
    <t>Achievement House CS</t>
  </si>
  <si>
    <t>Chester Community CS</t>
  </si>
  <si>
    <t>Russell Byers CS</t>
  </si>
  <si>
    <t>Hope CS</t>
  </si>
  <si>
    <t>People for People CS</t>
  </si>
  <si>
    <t>Green Woods CS</t>
  </si>
  <si>
    <t>Wissahickon CS</t>
  </si>
  <si>
    <t>Ad Prima CS</t>
  </si>
  <si>
    <t>Khepera CS</t>
  </si>
  <si>
    <t>New Media Technology CS</t>
  </si>
  <si>
    <t>World Communications CS</t>
  </si>
  <si>
    <t>Youth Build Phila CS</t>
  </si>
  <si>
    <t>West Oak Lane CS</t>
  </si>
  <si>
    <t>Laboratory CS</t>
  </si>
  <si>
    <t>Christopher Columbus CS</t>
  </si>
  <si>
    <t>Wakisha CS</t>
  </si>
  <si>
    <t>Young Scholars CS</t>
  </si>
  <si>
    <t>Freire CS</t>
  </si>
  <si>
    <t>New Foundations CS</t>
  </si>
  <si>
    <t>Franklin Towne CHS</t>
  </si>
  <si>
    <t>Delaware Valley CHS</t>
  </si>
  <si>
    <t>Independence CS</t>
  </si>
  <si>
    <t>York County HS</t>
  </si>
  <si>
    <t>Oxford Area SD</t>
  </si>
  <si>
    <t>Phoenixville Area SD</t>
  </si>
  <si>
    <t>West Chester Area SD</t>
  </si>
  <si>
    <t>Chichester SD</t>
  </si>
  <si>
    <t>Haverford Township SD</t>
  </si>
  <si>
    <t>Penn-Delco SD</t>
  </si>
  <si>
    <t>Springfield SD</t>
  </si>
  <si>
    <t>Upper Darby SD</t>
  </si>
  <si>
    <t>Philadelphia City SD</t>
  </si>
  <si>
    <t>Beaver Area SD</t>
  </si>
  <si>
    <t>New Brighton Area SD</t>
  </si>
  <si>
    <t>Marion Center Area SD</t>
  </si>
  <si>
    <t>Shenandoah Valley SD</t>
  </si>
  <si>
    <t>Tri-Valley SD</t>
  </si>
  <si>
    <t>Beaver County CTC</t>
  </si>
  <si>
    <t>Reading Muhlenberg CTC</t>
  </si>
  <si>
    <t>Crawford County CTC</t>
  </si>
  <si>
    <t>West Side CTC</t>
  </si>
  <si>
    <t>Central Montco Technical High School</t>
  </si>
  <si>
    <t>Northumberland County CTC</t>
  </si>
  <si>
    <t>Propel CS-Montour</t>
  </si>
  <si>
    <t>Hardy Williams Academy CS</t>
  </si>
  <si>
    <t>New Hope Academy CS</t>
  </si>
  <si>
    <t>Boys Latin of Philadelphia CS</t>
  </si>
  <si>
    <t>Mastery CS-Pickett Campus</t>
  </si>
  <si>
    <t>Planet Abacus CS</t>
  </si>
  <si>
    <t>Southwest Leadership Academy CS</t>
  </si>
  <si>
    <t>Truebright Science Academy CS</t>
  </si>
  <si>
    <t>Huntingdon County CTC</t>
  </si>
  <si>
    <t>SUN Area Technical Institute</t>
  </si>
  <si>
    <t>Urban League of Greater Pittsburgh CS</t>
  </si>
  <si>
    <t>Renaissance Academy CS</t>
  </si>
  <si>
    <t>Vitalistic Therapeutic CS of the Lehigh Valley</t>
  </si>
  <si>
    <t>Pan American Academy CS</t>
  </si>
  <si>
    <t>Preparatory CS of Mathematics</t>
  </si>
  <si>
    <t>Walter D Palmer Leadership Learning Partners CS</t>
  </si>
  <si>
    <t>Central Valley SD</t>
  </si>
  <si>
    <t>Greater Johnstown CTC</t>
  </si>
  <si>
    <t>Dauphin County Technical School</t>
  </si>
  <si>
    <t>Delaware County Technical High School</t>
  </si>
  <si>
    <t>Wilkes-Barre Area CTC</t>
  </si>
  <si>
    <t>Western Montgomery CTC</t>
  </si>
  <si>
    <t>AVTS / CTC</t>
  </si>
  <si>
    <t>Charter School</t>
  </si>
  <si>
    <t>Special Program Jointure</t>
  </si>
  <si>
    <t>Fayette County Career &amp; Technical Institute</t>
  </si>
  <si>
    <t>Seneca Highlands Career and Technical Center</t>
  </si>
  <si>
    <t>Propel CS-Braddock Hills</t>
  </si>
  <si>
    <t>Mastery CS-Harrity Campus</t>
  </si>
  <si>
    <t>Mastery CS-Mann Campus</t>
  </si>
  <si>
    <t>Mastery CS-Smedley Campus</t>
  </si>
  <si>
    <t>Upper Bucks County Technical School</t>
  </si>
  <si>
    <t>Chester County Technical College High School</t>
  </si>
  <si>
    <t>Cumberland Perry AVTS</t>
  </si>
  <si>
    <t>Propel CS-Northside</t>
  </si>
  <si>
    <t>Urban Pathways 6-12 CS</t>
  </si>
  <si>
    <t>Young Scholars of Western Pennsylvania CS</t>
  </si>
  <si>
    <t>Baden Academy CS</t>
  </si>
  <si>
    <t>HOPE for Hyndman CS</t>
  </si>
  <si>
    <t>Stone Valley Community CS</t>
  </si>
  <si>
    <t>Arts Academy CS</t>
  </si>
  <si>
    <t>Medical Academy CS</t>
  </si>
  <si>
    <t>Birney Preparatory Academy</t>
  </si>
  <si>
    <t>Mastery CS-Clymer Elementary</t>
  </si>
  <si>
    <t>Mastery CS-Gratz Campus</t>
  </si>
  <si>
    <t>Propel CS-Pitcairn</t>
  </si>
  <si>
    <t>Education Plus Academy Cyber CS</t>
  </si>
  <si>
    <t>Chester CS for the Arts</t>
  </si>
  <si>
    <t>Howard Gardner Multiple Intelligence CS</t>
  </si>
  <si>
    <t>ACT Academy Cyber CS</t>
  </si>
  <si>
    <t>Esperanza Cyber CS</t>
  </si>
  <si>
    <t>Local Taxes    (6111-6400)</t>
  </si>
  <si>
    <t>Local Other  (6500-6999)</t>
  </si>
  <si>
    <t>Local % of Total Revenue</t>
  </si>
  <si>
    <t>Total State Revenue 7000</t>
  </si>
  <si>
    <t>State % of Total Revenue</t>
  </si>
  <si>
    <t>Revenue from Federal Sources 8000</t>
  </si>
  <si>
    <t>Federal % of Total Revenue</t>
  </si>
  <si>
    <t>Total Other Revenue 9000</t>
  </si>
  <si>
    <t>Total Revenue</t>
  </si>
  <si>
    <t>Other % of Total Revenue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</si>
  <si>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</si>
  <si>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</si>
  <si>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</si>
  <si>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</si>
  <si>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</si>
  <si>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</si>
  <si>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</si>
  <si>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2012 STEB
Market Value</t>
  </si>
  <si>
    <t>Clean &amp; Green</t>
  </si>
  <si>
    <t>Total 2012 STEB MV</t>
  </si>
  <si>
    <t>Gettysburg Montessori CS</t>
  </si>
  <si>
    <t>Vida CS</t>
  </si>
  <si>
    <t>Environmental CS at Frick Park</t>
  </si>
  <si>
    <t>Penn Hills CS for Entrepreneurship</t>
  </si>
  <si>
    <t>Urban Pathways K-5 College CS</t>
  </si>
  <si>
    <t>I-LEAD CS</t>
  </si>
  <si>
    <t>Pennsylvania Leadership CS</t>
  </si>
  <si>
    <t>Erie Rise Leadership Academy CS</t>
  </si>
  <si>
    <t>New Day CS</t>
  </si>
  <si>
    <t>La Academia Partnership CS</t>
  </si>
  <si>
    <t>Lincoln Leadership Academy CS</t>
  </si>
  <si>
    <t>Seven Generations CS</t>
  </si>
  <si>
    <t>Pocono Mountain CS</t>
  </si>
  <si>
    <t>Lehigh Valley Dual Language CS</t>
  </si>
  <si>
    <t>Antonia Pantoja Community CS</t>
  </si>
  <si>
    <t>ASPIRA Bilingual Cyber CS</t>
  </si>
  <si>
    <t>Belmont Academy CS</t>
  </si>
  <si>
    <t>Belmont CS</t>
  </si>
  <si>
    <t>Discovery CS</t>
  </si>
  <si>
    <t>Eastern University Academy CS</t>
  </si>
  <si>
    <t>First Philadelphia Preparatory CS</t>
  </si>
  <si>
    <t>John B Stetson CS</t>
  </si>
  <si>
    <t>KIPP Philadelphia CS</t>
  </si>
  <si>
    <t>KIPP West Philadelphia Preparatory CS</t>
  </si>
  <si>
    <t>Maritime Academy CS</t>
  </si>
  <si>
    <t>Sankofa Freedom Academy CS</t>
  </si>
  <si>
    <t>Solomon CS</t>
  </si>
  <si>
    <t>Tacony Academy CS</t>
  </si>
  <si>
    <t>Universal Audenried CS</t>
  </si>
  <si>
    <t>Universal Bluford CS</t>
  </si>
  <si>
    <t>Universal Creighton CS</t>
  </si>
  <si>
    <t>Universal Daroff CS</t>
  </si>
  <si>
    <t>Universal Vare CS</t>
  </si>
  <si>
    <t>Young Scholars Frederick Douglas CS</t>
  </si>
  <si>
    <t>Gillingham CS</t>
  </si>
  <si>
    <t>Helen Thackston CS</t>
  </si>
  <si>
    <t>York Academy Regional CS</t>
  </si>
  <si>
    <t>Lehigh Valley CHS for the Arts</t>
  </si>
  <si>
    <t>ARISE Academy CHS</t>
  </si>
  <si>
    <t>CHS for Architecture and Design</t>
  </si>
  <si>
    <t>Esperanza Academy CHS</t>
  </si>
  <si>
    <t>Frontier Virtual CHS</t>
  </si>
  <si>
    <t>Mastery CHS</t>
  </si>
  <si>
    <t>Olney CHS</t>
  </si>
  <si>
    <t>Franklin Towne CES</t>
  </si>
  <si>
    <t>Philadelphia CS for Arts and Sciences at HR Edmunds</t>
  </si>
  <si>
    <t>Memphis Street Academy CS at JP Jones</t>
  </si>
  <si>
    <t>Mastery CS-Cleveland Elementary</t>
  </si>
  <si>
    <t>MaST Community CS</t>
  </si>
  <si>
    <t>Total Revenue per ADM</t>
  </si>
  <si>
    <t>Total Rank</t>
  </si>
  <si>
    <t>Local Revenue per ADM</t>
  </si>
  <si>
    <t>Local Rank</t>
  </si>
  <si>
    <t>State Revenue per ADM</t>
  </si>
  <si>
    <t>State Rank</t>
  </si>
  <si>
    <t>Federal Revenue per ADM</t>
  </si>
  <si>
    <t>Federal Rank</t>
  </si>
  <si>
    <t>Other Revenue per ADM</t>
  </si>
  <si>
    <t>Other Rank</t>
  </si>
  <si>
    <t>2012-13 Average Daily Membership</t>
  </si>
  <si>
    <t>Rank</t>
  </si>
  <si>
    <t>2012-13 Equalized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</si>
</sst>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&quot;$&quot;#,##0.00;[Red]\-&quot;$&quot;#,##0.00"/>
    <numFmt numFmtId="166" formatCode="&quot;$&quot;#,##0"/>
    <numFmt numFmtId="167" formatCode="0.0"/>
    <numFmt numFmtId="168" formatCode="#,##0.000"/>
  </numFmts>
  <fonts count="13" x14ac:knownFonts="1">
    <font>
      <sz val="10"/>
      <name val="MS Sans Serif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9" fillId="0" borderId="0"/>
  </cellStyleXfs>
  <cellXfs count="45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164" fontId="2" fillId="0" borderId="1" xfId="1" applyNumberFormat="1" applyFont="1" applyBorder="1" applyAlignment="1">
      <alignment horizontal="right" wrapText="1"/>
    </xf>
    <xf numFmtId="0" fontId="3" fillId="0" borderId="0" xfId="0" applyFont="1"/>
    <xf numFmtId="164" fontId="3" fillId="0" borderId="0" xfId="0" applyNumberFormat="1" applyFont="1"/>
    <xf numFmtId="0" fontId="4" fillId="0" borderId="0" xfId="2" applyFont="1"/>
    <xf numFmtId="164" fontId="4" fillId="0" borderId="0" xfId="2" applyNumberFormat="1" applyFont="1"/>
    <xf numFmtId="0" fontId="5" fillId="0" borderId="0" xfId="2" applyFont="1"/>
    <xf numFmtId="164" fontId="5" fillId="0" borderId="0" xfId="2" applyNumberFormat="1" applyFont="1"/>
    <xf numFmtId="0" fontId="3" fillId="0" borderId="0" xfId="0" applyFont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0" fontId="2" fillId="0" borderId="1" xfId="1" applyNumberFormat="1" applyFont="1" applyBorder="1" applyAlignment="1">
      <alignment horizontal="right" wrapText="1"/>
    </xf>
    <xf numFmtId="10" fontId="3" fillId="0" borderId="0" xfId="0" applyNumberFormat="1" applyFont="1"/>
    <xf numFmtId="10" fontId="4" fillId="0" borderId="0" xfId="2" applyNumberFormat="1" applyFont="1"/>
    <xf numFmtId="10" fontId="5" fillId="0" borderId="0" xfId="2" applyNumberFormat="1" applyFont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8" fillId="0" borderId="1" xfId="3" applyNumberFormat="1" applyFont="1" applyFill="1" applyBorder="1" applyAlignment="1">
      <alignment horizontal="right" wrapText="1"/>
    </xf>
    <xf numFmtId="164" fontId="2" fillId="0" borderId="0" xfId="0" applyNumberFormat="1" applyFont="1"/>
    <xf numFmtId="166" fontId="8" fillId="0" borderId="1" xfId="3" applyNumberFormat="1" applyFont="1" applyFill="1" applyBorder="1" applyAlignment="1">
      <alignment horizontal="right" wrapText="1"/>
    </xf>
    <xf numFmtId="166" fontId="3" fillId="0" borderId="0" xfId="0" applyNumberFormat="1" applyFont="1"/>
    <xf numFmtId="166" fontId="2" fillId="0" borderId="0" xfId="0" applyNumberFormat="1" applyFont="1"/>
    <xf numFmtId="16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1" xfId="4" applyFont="1" applyFill="1" applyBorder="1" applyAlignment="1">
      <alignment horizontal="center"/>
    </xf>
    <xf numFmtId="0" fontId="2" fillId="0" borderId="1" xfId="4" applyFont="1" applyFill="1" applyBorder="1"/>
    <xf numFmtId="168" fontId="2" fillId="0" borderId="1" xfId="5" applyNumberFormat="1" applyFont="1" applyFill="1" applyBorder="1" applyAlignment="1">
      <alignment horizontal="right" wrapText="1"/>
    </xf>
    <xf numFmtId="164" fontId="2" fillId="0" borderId="1" xfId="5" applyNumberFormat="1" applyFont="1" applyFill="1" applyBorder="1" applyAlignment="1">
      <alignment horizontal="right" wrapText="1"/>
    </xf>
    <xf numFmtId="165" fontId="2" fillId="0" borderId="1" xfId="5" applyNumberFormat="1" applyFont="1" applyFill="1" applyBorder="1" applyAlignment="1">
      <alignment horizontal="right" wrapText="1"/>
    </xf>
    <xf numFmtId="0" fontId="10" fillId="0" borderId="0" xfId="5" applyFont="1"/>
    <xf numFmtId="168" fontId="11" fillId="0" borderId="0" xfId="5" applyNumberFormat="1" applyFont="1" applyBorder="1" applyAlignment="1">
      <alignment horizontal="right" vertical="top" wrapText="1"/>
    </xf>
    <xf numFmtId="164" fontId="3" fillId="0" borderId="0" xfId="5" applyNumberFormat="1" applyFont="1"/>
    <xf numFmtId="37" fontId="3" fillId="0" borderId="0" xfId="5" applyNumberFormat="1" applyFont="1" applyAlignment="1">
      <alignment horizontal="right"/>
    </xf>
    <xf numFmtId="0" fontId="12" fillId="0" borderId="0" xfId="5" applyFont="1"/>
    <xf numFmtId="168" fontId="2" fillId="0" borderId="0" xfId="5" applyNumberFormat="1" applyFont="1"/>
    <xf numFmtId="164" fontId="2" fillId="0" borderId="0" xfId="5" applyNumberFormat="1" applyFont="1"/>
    <xf numFmtId="0" fontId="2" fillId="0" borderId="0" xfId="5" applyFont="1"/>
    <xf numFmtId="168" fontId="3" fillId="0" borderId="0" xfId="5" applyNumberFormat="1" applyFont="1"/>
    <xf numFmtId="0" fontId="3" fillId="0" borderId="0" xfId="5" applyFont="1"/>
    <xf numFmtId="167" fontId="8" fillId="0" borderId="1" xfId="3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8" fillId="0" borderId="1" xfId="3" applyNumberFormat="1" applyFont="1" applyFill="1" applyBorder="1" applyAlignment="1">
      <alignment horizontal="center" wrapText="1"/>
    </xf>
  </cellXfs>
  <cellStyles count="6">
    <cellStyle name="Normal" xfId="0" builtinId="0"/>
    <cellStyle name="Normal 2" xfId="4"/>
    <cellStyle name="Normal 3" xfId="5"/>
    <cellStyle name="Normal_2005-06 Other Financial Information 6-3-07_6000Revenue07-08AFR5-26-09" xfId="1"/>
    <cellStyle name="Normal_7000Revenue07-08AFR5-26-09" xfId="2"/>
    <cellStyle name="Normal_Local Rev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7109375" defaultRowHeight="11.25" x14ac:dyDescent="0.2"/>
  <cols>
    <col min="1" max="1" width="3.5703125" style="10" bestFit="1" customWidth="1"/>
    <col min="2" max="2" width="8.7109375" style="4" bestFit="1" customWidth="1"/>
    <col min="3" max="3" width="39" style="4" bestFit="1" customWidth="1"/>
    <col min="4" max="4" width="11.85546875" style="4" bestFit="1" customWidth="1"/>
    <col min="5" max="5" width="14.85546875" style="4" bestFit="1" customWidth="1"/>
    <col min="6" max="6" width="14.85546875" style="5" customWidth="1"/>
    <col min="7" max="7" width="14" style="5" bestFit="1" customWidth="1"/>
    <col min="8" max="8" width="14.85546875" style="5" bestFit="1" customWidth="1"/>
    <col min="9" max="9" width="7.85546875" style="15" bestFit="1" customWidth="1"/>
    <col min="10" max="10" width="14" style="5" bestFit="1" customWidth="1"/>
    <col min="11" max="11" width="7.85546875" style="5" bestFit="1" customWidth="1"/>
    <col min="12" max="12" width="14" style="5" bestFit="1" customWidth="1"/>
    <col min="13" max="13" width="8.5703125" style="5" bestFit="1" customWidth="1"/>
    <col min="14" max="14" width="12.5703125" style="5" bestFit="1" customWidth="1"/>
    <col min="15" max="15" width="7.85546875" style="5" bestFit="1" customWidth="1"/>
    <col min="16" max="28" width="8.7109375" style="5"/>
    <col min="29" max="16384" width="8.7109375" style="4"/>
  </cols>
  <sheetData>
    <row r="1" spans="1:28" s="11" customFormat="1" ht="33.75" x14ac:dyDescent="0.2">
      <c r="A1" s="1" t="s">
        <v>201</v>
      </c>
      <c r="B1" s="1" t="s">
        <v>67</v>
      </c>
      <c r="C1" s="2" t="s">
        <v>202</v>
      </c>
      <c r="D1" s="2" t="s">
        <v>207</v>
      </c>
      <c r="E1" s="3" t="s">
        <v>785</v>
      </c>
      <c r="F1" s="3" t="s">
        <v>777</v>
      </c>
      <c r="G1" s="3" t="s">
        <v>778</v>
      </c>
      <c r="H1" s="3" t="s">
        <v>547</v>
      </c>
      <c r="I1" s="14" t="s">
        <v>779</v>
      </c>
      <c r="J1" s="3" t="s">
        <v>780</v>
      </c>
      <c r="K1" s="3" t="s">
        <v>781</v>
      </c>
      <c r="L1" s="12" t="s">
        <v>782</v>
      </c>
      <c r="M1" s="3" t="s">
        <v>783</v>
      </c>
      <c r="N1" s="13" t="s">
        <v>784</v>
      </c>
      <c r="O1" s="3" t="s">
        <v>786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10">
        <v>1</v>
      </c>
      <c r="B2" s="4">
        <v>112011103</v>
      </c>
      <c r="C2" s="4" t="s">
        <v>139</v>
      </c>
      <c r="D2" s="4" t="s">
        <v>388</v>
      </c>
      <c r="E2" s="5">
        <v>24325278.630000003</v>
      </c>
      <c r="F2" s="5">
        <v>13458448.520000003</v>
      </c>
      <c r="G2" s="5">
        <v>373253.73</v>
      </c>
      <c r="H2" s="5">
        <v>13831702.25</v>
      </c>
      <c r="I2" s="15">
        <f t="shared" ref="I2:I65" si="0">ROUND(H2/$E2,4)</f>
        <v>0.56859999999999999</v>
      </c>
      <c r="J2" s="5">
        <v>10014669.1</v>
      </c>
      <c r="K2" s="15">
        <f t="shared" ref="K2:K65" si="1">ROUND(J2/$E2,4)</f>
        <v>0.41170000000000001</v>
      </c>
      <c r="L2" s="5">
        <v>478907.28</v>
      </c>
      <c r="M2" s="15">
        <f t="shared" ref="M2:M65" si="2">ROUND(L2/$E2,4)</f>
        <v>1.9699999999999999E-2</v>
      </c>
      <c r="O2" s="15">
        <f t="shared" ref="O2:O65" si="3">ROUND(N2/$E2,4)</f>
        <v>0</v>
      </c>
    </row>
    <row r="3" spans="1:28" x14ac:dyDescent="0.2">
      <c r="A3" s="10">
        <v>1</v>
      </c>
      <c r="B3" s="4">
        <v>112011603</v>
      </c>
      <c r="C3" s="4" t="s">
        <v>389</v>
      </c>
      <c r="D3" s="4" t="s">
        <v>388</v>
      </c>
      <c r="E3" s="5">
        <v>51292101.549999997</v>
      </c>
      <c r="F3" s="5">
        <v>27240168.479999997</v>
      </c>
      <c r="G3" s="5">
        <v>816925.67000000016</v>
      </c>
      <c r="H3" s="5">
        <v>28057094.149999999</v>
      </c>
      <c r="I3" s="15">
        <f t="shared" si="0"/>
        <v>0.54700000000000004</v>
      </c>
      <c r="J3" s="5">
        <v>15197904.279999999</v>
      </c>
      <c r="K3" s="15">
        <f t="shared" si="1"/>
        <v>0.29630000000000001</v>
      </c>
      <c r="L3" s="5">
        <v>777103.12</v>
      </c>
      <c r="M3" s="15">
        <f t="shared" si="2"/>
        <v>1.52E-2</v>
      </c>
      <c r="N3" s="5">
        <v>7260000</v>
      </c>
      <c r="O3" s="15">
        <f t="shared" si="3"/>
        <v>0.14149999999999999</v>
      </c>
    </row>
    <row r="4" spans="1:28" x14ac:dyDescent="0.2">
      <c r="A4" s="10">
        <v>1</v>
      </c>
      <c r="B4" s="4">
        <v>112013054</v>
      </c>
      <c r="C4" s="4" t="s">
        <v>390</v>
      </c>
      <c r="D4" s="4" t="s">
        <v>388</v>
      </c>
      <c r="E4" s="5">
        <v>15915219.280000001</v>
      </c>
      <c r="F4" s="5">
        <v>9752476.209999999</v>
      </c>
      <c r="G4" s="5">
        <v>370718.37</v>
      </c>
      <c r="H4" s="5">
        <v>10123194.58</v>
      </c>
      <c r="I4" s="15">
        <f t="shared" si="0"/>
        <v>0.6361</v>
      </c>
      <c r="J4" s="5">
        <v>5651490.4800000004</v>
      </c>
      <c r="K4" s="15">
        <f t="shared" si="1"/>
        <v>0.35510000000000003</v>
      </c>
      <c r="L4" s="5">
        <v>140534.22</v>
      </c>
      <c r="M4" s="15">
        <f t="shared" si="2"/>
        <v>8.8000000000000005E-3</v>
      </c>
      <c r="O4" s="15">
        <f t="shared" si="3"/>
        <v>0</v>
      </c>
    </row>
    <row r="5" spans="1:28" x14ac:dyDescent="0.2">
      <c r="A5" s="10">
        <v>1</v>
      </c>
      <c r="B5" s="4">
        <v>112013753</v>
      </c>
      <c r="C5" s="4" t="s">
        <v>391</v>
      </c>
      <c r="D5" s="4" t="s">
        <v>388</v>
      </c>
      <c r="E5" s="5">
        <v>53266512.290000007</v>
      </c>
      <c r="F5" s="5">
        <v>35149806.229999997</v>
      </c>
      <c r="G5" s="5">
        <v>3015967.4699999997</v>
      </c>
      <c r="H5" s="5">
        <v>38165773.700000003</v>
      </c>
      <c r="I5" s="15">
        <f t="shared" si="0"/>
        <v>0.71650000000000003</v>
      </c>
      <c r="J5" s="5">
        <v>14064335.48</v>
      </c>
      <c r="K5" s="15">
        <f t="shared" si="1"/>
        <v>0.26400000000000001</v>
      </c>
      <c r="L5" s="5">
        <v>1029789.54</v>
      </c>
      <c r="M5" s="15">
        <f t="shared" si="2"/>
        <v>1.9300000000000001E-2</v>
      </c>
      <c r="N5" s="5">
        <v>6613.57</v>
      </c>
      <c r="O5" s="15">
        <f t="shared" si="3"/>
        <v>1E-4</v>
      </c>
    </row>
    <row r="6" spans="1:28" x14ac:dyDescent="0.2">
      <c r="A6" s="10">
        <v>1</v>
      </c>
      <c r="B6" s="4">
        <v>112015203</v>
      </c>
      <c r="C6" s="4" t="s">
        <v>392</v>
      </c>
      <c r="D6" s="4" t="s">
        <v>388</v>
      </c>
      <c r="E6" s="5">
        <v>26340643.309999999</v>
      </c>
      <c r="F6" s="5">
        <v>15041367.24</v>
      </c>
      <c r="G6" s="5">
        <v>441106.82999999996</v>
      </c>
      <c r="H6" s="5">
        <v>15482474.07</v>
      </c>
      <c r="I6" s="15">
        <f t="shared" si="0"/>
        <v>0.58779999999999999</v>
      </c>
      <c r="J6" s="5">
        <v>10288114.52</v>
      </c>
      <c r="K6" s="15">
        <f t="shared" si="1"/>
        <v>0.3906</v>
      </c>
      <c r="L6" s="5">
        <v>570054.72</v>
      </c>
      <c r="M6" s="15">
        <f t="shared" si="2"/>
        <v>2.1600000000000001E-2</v>
      </c>
      <c r="O6" s="15">
        <f t="shared" si="3"/>
        <v>0</v>
      </c>
    </row>
    <row r="7" spans="1:28" x14ac:dyDescent="0.2">
      <c r="A7" s="10">
        <v>1</v>
      </c>
      <c r="B7" s="4">
        <v>112018523</v>
      </c>
      <c r="C7" s="4" t="s">
        <v>140</v>
      </c>
      <c r="D7" s="4" t="s">
        <v>388</v>
      </c>
      <c r="E7" s="5">
        <v>23025011.429999996</v>
      </c>
      <c r="F7" s="5">
        <v>12171964.139999999</v>
      </c>
      <c r="G7" s="5">
        <v>541426.87</v>
      </c>
      <c r="H7" s="5">
        <v>12713391.01</v>
      </c>
      <c r="I7" s="15">
        <f t="shared" si="0"/>
        <v>0.55220000000000002</v>
      </c>
      <c r="J7" s="5">
        <v>10011930.789999999</v>
      </c>
      <c r="K7" s="15">
        <f t="shared" si="1"/>
        <v>0.43480000000000002</v>
      </c>
      <c r="L7" s="5">
        <v>299689.63</v>
      </c>
      <c r="M7" s="15">
        <f t="shared" si="2"/>
        <v>1.2999999999999999E-2</v>
      </c>
      <c r="O7" s="15">
        <f t="shared" si="3"/>
        <v>0</v>
      </c>
    </row>
    <row r="8" spans="1:28" x14ac:dyDescent="0.2">
      <c r="A8" s="10">
        <v>1</v>
      </c>
      <c r="B8" s="4">
        <v>102027451</v>
      </c>
      <c r="C8" s="4" t="s">
        <v>75</v>
      </c>
      <c r="D8" s="4" t="s">
        <v>230</v>
      </c>
      <c r="E8" s="5">
        <v>595957119.63999999</v>
      </c>
      <c r="F8" s="5">
        <v>268983393.24000001</v>
      </c>
      <c r="G8" s="5">
        <v>15891374.049999999</v>
      </c>
      <c r="H8" s="5">
        <v>284874767.29000002</v>
      </c>
      <c r="I8" s="15">
        <f t="shared" si="0"/>
        <v>0.47799999999999998</v>
      </c>
      <c r="J8" s="5">
        <v>244055593.97</v>
      </c>
      <c r="K8" s="15">
        <f t="shared" si="1"/>
        <v>0.40949999999999998</v>
      </c>
      <c r="L8" s="5">
        <v>66665114.380000003</v>
      </c>
      <c r="M8" s="15">
        <f t="shared" si="2"/>
        <v>0.1119</v>
      </c>
      <c r="N8" s="5">
        <v>361644</v>
      </c>
      <c r="O8" s="15">
        <f t="shared" si="3"/>
        <v>5.9999999999999995E-4</v>
      </c>
    </row>
    <row r="9" spans="1:28" x14ac:dyDescent="0.2">
      <c r="A9" s="10">
        <v>1</v>
      </c>
      <c r="B9" s="4">
        <v>103020603</v>
      </c>
      <c r="C9" s="4" t="s">
        <v>231</v>
      </c>
      <c r="D9" s="4" t="s">
        <v>230</v>
      </c>
      <c r="E9" s="5">
        <v>19669455.010000002</v>
      </c>
      <c r="F9" s="5">
        <v>14398024.020000001</v>
      </c>
      <c r="G9" s="5">
        <v>239518.8</v>
      </c>
      <c r="H9" s="5">
        <v>14637542.82</v>
      </c>
      <c r="I9" s="15">
        <f t="shared" si="0"/>
        <v>0.74419999999999997</v>
      </c>
      <c r="J9" s="5">
        <v>4710532.3899999997</v>
      </c>
      <c r="K9" s="15">
        <f t="shared" si="1"/>
        <v>0.23949999999999999</v>
      </c>
      <c r="L9" s="5">
        <v>321379.8</v>
      </c>
      <c r="M9" s="15">
        <f t="shared" si="2"/>
        <v>1.6299999999999999E-2</v>
      </c>
      <c r="O9" s="15">
        <f t="shared" si="3"/>
        <v>0</v>
      </c>
    </row>
    <row r="10" spans="1:28" x14ac:dyDescent="0.2">
      <c r="A10" s="10">
        <v>1</v>
      </c>
      <c r="B10" s="4">
        <v>103020753</v>
      </c>
      <c r="C10" s="4" t="s">
        <v>232</v>
      </c>
      <c r="D10" s="4" t="s">
        <v>230</v>
      </c>
      <c r="E10" s="5">
        <v>24029717.349999998</v>
      </c>
      <c r="F10" s="5">
        <v>17865471.349999998</v>
      </c>
      <c r="G10" s="5">
        <v>514840.88</v>
      </c>
      <c r="H10" s="5">
        <v>18380312.23</v>
      </c>
      <c r="I10" s="15">
        <f t="shared" si="0"/>
        <v>0.76490000000000002</v>
      </c>
      <c r="J10" s="5">
        <v>5347258.97</v>
      </c>
      <c r="K10" s="15">
        <f t="shared" si="1"/>
        <v>0.2225</v>
      </c>
      <c r="L10" s="5">
        <v>302146.15000000002</v>
      </c>
      <c r="M10" s="15">
        <f t="shared" si="2"/>
        <v>1.26E-2</v>
      </c>
      <c r="O10" s="15">
        <f t="shared" si="3"/>
        <v>0</v>
      </c>
    </row>
    <row r="11" spans="1:28" x14ac:dyDescent="0.2">
      <c r="A11" s="10">
        <v>1</v>
      </c>
      <c r="B11" s="4">
        <v>103021003</v>
      </c>
      <c r="C11" s="4" t="s">
        <v>233</v>
      </c>
      <c r="D11" s="4" t="s">
        <v>230</v>
      </c>
      <c r="E11" s="5">
        <v>67448839</v>
      </c>
      <c r="F11" s="5">
        <v>52864887</v>
      </c>
      <c r="G11" s="5">
        <v>1277620</v>
      </c>
      <c r="H11" s="5">
        <v>54142507</v>
      </c>
      <c r="I11" s="15">
        <f t="shared" si="0"/>
        <v>0.80269999999999997</v>
      </c>
      <c r="J11" s="5">
        <v>12668561</v>
      </c>
      <c r="K11" s="15">
        <f t="shared" si="1"/>
        <v>0.18779999999999999</v>
      </c>
      <c r="L11" s="5">
        <v>636274</v>
      </c>
      <c r="M11" s="15">
        <f t="shared" si="2"/>
        <v>9.4000000000000004E-3</v>
      </c>
      <c r="N11" s="5">
        <v>1497</v>
      </c>
      <c r="O11" s="15">
        <f t="shared" si="3"/>
        <v>0</v>
      </c>
    </row>
    <row r="12" spans="1:28" x14ac:dyDescent="0.2">
      <c r="A12" s="10">
        <v>1</v>
      </c>
      <c r="B12" s="4">
        <v>103021102</v>
      </c>
      <c r="C12" s="4" t="s">
        <v>76</v>
      </c>
      <c r="D12" s="4" t="s">
        <v>230</v>
      </c>
      <c r="E12" s="5">
        <v>60389426.789999999</v>
      </c>
      <c r="F12" s="5">
        <v>39186058.130000003</v>
      </c>
      <c r="G12" s="5">
        <v>1014501.2999999998</v>
      </c>
      <c r="H12" s="5">
        <v>40200559.43</v>
      </c>
      <c r="I12" s="15">
        <f t="shared" si="0"/>
        <v>0.66569999999999996</v>
      </c>
      <c r="J12" s="5">
        <v>19343674.329999998</v>
      </c>
      <c r="K12" s="15">
        <f t="shared" si="1"/>
        <v>0.32029999999999997</v>
      </c>
      <c r="L12" s="5">
        <v>845193.03</v>
      </c>
      <c r="M12" s="15">
        <f t="shared" si="2"/>
        <v>1.4E-2</v>
      </c>
      <c r="O12" s="15">
        <f t="shared" si="3"/>
        <v>0</v>
      </c>
    </row>
    <row r="13" spans="1:28" x14ac:dyDescent="0.2">
      <c r="A13" s="10">
        <v>1</v>
      </c>
      <c r="B13" s="4">
        <v>103021252</v>
      </c>
      <c r="C13" s="4" t="s">
        <v>77</v>
      </c>
      <c r="D13" s="4" t="s">
        <v>230</v>
      </c>
      <c r="E13" s="5">
        <v>73853798.239999995</v>
      </c>
      <c r="F13" s="5">
        <v>54637480.010000005</v>
      </c>
      <c r="G13" s="5">
        <v>1637847.0999999999</v>
      </c>
      <c r="H13" s="5">
        <v>56275327.109999999</v>
      </c>
      <c r="I13" s="15">
        <f t="shared" si="0"/>
        <v>0.76200000000000001</v>
      </c>
      <c r="J13" s="5">
        <v>17246546.170000002</v>
      </c>
      <c r="K13" s="15">
        <f t="shared" si="1"/>
        <v>0.23350000000000001</v>
      </c>
      <c r="L13" s="5">
        <v>331924.96000000002</v>
      </c>
      <c r="M13" s="15">
        <f t="shared" si="2"/>
        <v>4.4999999999999997E-3</v>
      </c>
      <c r="O13" s="15">
        <f t="shared" si="3"/>
        <v>0</v>
      </c>
    </row>
    <row r="14" spans="1:28" x14ac:dyDescent="0.2">
      <c r="A14" s="10">
        <v>1</v>
      </c>
      <c r="B14" s="4">
        <v>103021453</v>
      </c>
      <c r="C14" s="4" t="s">
        <v>78</v>
      </c>
      <c r="D14" s="4" t="s">
        <v>230</v>
      </c>
      <c r="E14" s="5">
        <v>18493146.250000004</v>
      </c>
      <c r="F14" s="5">
        <v>9771870.6100000013</v>
      </c>
      <c r="G14" s="5">
        <v>295489.84999999998</v>
      </c>
      <c r="H14" s="5">
        <v>10067360.460000001</v>
      </c>
      <c r="I14" s="15">
        <f t="shared" si="0"/>
        <v>0.5444</v>
      </c>
      <c r="J14" s="5">
        <v>7786544.9199999999</v>
      </c>
      <c r="K14" s="15">
        <f t="shared" si="1"/>
        <v>0.42109999999999997</v>
      </c>
      <c r="L14" s="5">
        <v>639240.87</v>
      </c>
      <c r="M14" s="15">
        <f t="shared" si="2"/>
        <v>3.4599999999999999E-2</v>
      </c>
      <c r="O14" s="15">
        <f t="shared" si="3"/>
        <v>0</v>
      </c>
    </row>
    <row r="15" spans="1:28" x14ac:dyDescent="0.2">
      <c r="A15" s="10">
        <v>1</v>
      </c>
      <c r="B15" s="4">
        <v>103021603</v>
      </c>
      <c r="C15" s="4" t="s">
        <v>234</v>
      </c>
      <c r="D15" s="4" t="s">
        <v>230</v>
      </c>
      <c r="E15" s="5">
        <v>23006720.579999998</v>
      </c>
      <c r="F15" s="5">
        <v>14642030.530000001</v>
      </c>
      <c r="G15" s="5">
        <v>487809.89999999997</v>
      </c>
      <c r="H15" s="5">
        <v>15129840.43</v>
      </c>
      <c r="I15" s="15">
        <f t="shared" si="0"/>
        <v>0.65759999999999996</v>
      </c>
      <c r="J15" s="5">
        <v>7091085.1299999999</v>
      </c>
      <c r="K15" s="15">
        <f t="shared" si="1"/>
        <v>0.30819999999999997</v>
      </c>
      <c r="L15" s="5">
        <v>785795.02</v>
      </c>
      <c r="M15" s="15">
        <f t="shared" si="2"/>
        <v>3.4200000000000001E-2</v>
      </c>
      <c r="O15" s="15">
        <f t="shared" si="3"/>
        <v>0</v>
      </c>
    </row>
    <row r="16" spans="1:28" x14ac:dyDescent="0.2">
      <c r="A16" s="10">
        <v>1</v>
      </c>
      <c r="B16" s="4">
        <v>103021752</v>
      </c>
      <c r="C16" s="4" t="s">
        <v>235</v>
      </c>
      <c r="D16" s="4" t="s">
        <v>230</v>
      </c>
      <c r="E16" s="5">
        <v>53412595.830000006</v>
      </c>
      <c r="F16" s="5">
        <v>40424338.139999993</v>
      </c>
      <c r="G16" s="5">
        <v>1372884.7799999998</v>
      </c>
      <c r="H16" s="5">
        <v>41797222.920000002</v>
      </c>
      <c r="I16" s="15">
        <f t="shared" si="0"/>
        <v>0.78249999999999997</v>
      </c>
      <c r="J16" s="5">
        <v>10865675.67</v>
      </c>
      <c r="K16" s="15">
        <f t="shared" si="1"/>
        <v>0.2034</v>
      </c>
      <c r="L16" s="5">
        <v>749543.88</v>
      </c>
      <c r="M16" s="15">
        <f t="shared" si="2"/>
        <v>1.4E-2</v>
      </c>
      <c r="N16" s="5">
        <v>153.36000000000001</v>
      </c>
      <c r="O16" s="15">
        <f t="shared" si="3"/>
        <v>0</v>
      </c>
    </row>
    <row r="17" spans="1:15" x14ac:dyDescent="0.2">
      <c r="A17" s="10">
        <v>1</v>
      </c>
      <c r="B17" s="4">
        <v>103021903</v>
      </c>
      <c r="C17" s="4" t="s">
        <v>236</v>
      </c>
      <c r="D17" s="4" t="s">
        <v>230</v>
      </c>
      <c r="E17" s="5">
        <v>14695645</v>
      </c>
      <c r="F17" s="5">
        <v>4173283</v>
      </c>
      <c r="G17" s="5">
        <v>513262</v>
      </c>
      <c r="H17" s="5">
        <v>4686545</v>
      </c>
      <c r="I17" s="15">
        <f t="shared" si="0"/>
        <v>0.31890000000000002</v>
      </c>
      <c r="J17" s="5">
        <v>9378150</v>
      </c>
      <c r="K17" s="15">
        <f t="shared" si="1"/>
        <v>0.63819999999999999</v>
      </c>
      <c r="L17" s="5">
        <v>630950</v>
      </c>
      <c r="M17" s="15">
        <f t="shared" si="2"/>
        <v>4.2900000000000001E-2</v>
      </c>
      <c r="O17" s="15">
        <f t="shared" si="3"/>
        <v>0</v>
      </c>
    </row>
    <row r="18" spans="1:15" x14ac:dyDescent="0.2">
      <c r="A18" s="10">
        <v>1</v>
      </c>
      <c r="B18" s="4">
        <v>103022103</v>
      </c>
      <c r="C18" s="4" t="s">
        <v>237</v>
      </c>
      <c r="D18" s="4" t="s">
        <v>230</v>
      </c>
      <c r="E18" s="5">
        <v>12882799</v>
      </c>
      <c r="F18" s="5">
        <v>8233982</v>
      </c>
      <c r="G18" s="5">
        <v>341384</v>
      </c>
      <c r="H18" s="5">
        <v>8575366</v>
      </c>
      <c r="I18" s="15">
        <f t="shared" si="0"/>
        <v>0.66559999999999997</v>
      </c>
      <c r="J18" s="5">
        <v>3371176</v>
      </c>
      <c r="K18" s="15">
        <f t="shared" si="1"/>
        <v>0.26169999999999999</v>
      </c>
      <c r="L18" s="5">
        <v>936257</v>
      </c>
      <c r="M18" s="15">
        <f t="shared" si="2"/>
        <v>7.2700000000000001E-2</v>
      </c>
      <c r="O18" s="15">
        <f t="shared" si="3"/>
        <v>0</v>
      </c>
    </row>
    <row r="19" spans="1:15" x14ac:dyDescent="0.2">
      <c r="A19" s="10">
        <v>1</v>
      </c>
      <c r="B19" s="4">
        <v>103022253</v>
      </c>
      <c r="C19" s="4" t="s">
        <v>79</v>
      </c>
      <c r="D19" s="4" t="s">
        <v>230</v>
      </c>
      <c r="E19" s="5">
        <v>31581971.210000001</v>
      </c>
      <c r="F19" s="5">
        <v>20027838.469999999</v>
      </c>
      <c r="G19" s="5">
        <v>564106.36</v>
      </c>
      <c r="H19" s="5">
        <v>20591944.829999998</v>
      </c>
      <c r="I19" s="15">
        <f t="shared" si="0"/>
        <v>0.65200000000000002</v>
      </c>
      <c r="J19" s="5">
        <v>10661675.960000001</v>
      </c>
      <c r="K19" s="15">
        <f t="shared" si="1"/>
        <v>0.33760000000000001</v>
      </c>
      <c r="L19" s="5">
        <v>328350.42</v>
      </c>
      <c r="M19" s="15">
        <f t="shared" si="2"/>
        <v>1.04E-2</v>
      </c>
      <c r="O19" s="15">
        <f t="shared" si="3"/>
        <v>0</v>
      </c>
    </row>
    <row r="20" spans="1:15" x14ac:dyDescent="0.2">
      <c r="A20" s="10">
        <v>1</v>
      </c>
      <c r="B20" s="4">
        <v>103022503</v>
      </c>
      <c r="C20" s="4" t="s">
        <v>238</v>
      </c>
      <c r="D20" s="4" t="s">
        <v>230</v>
      </c>
      <c r="E20" s="5">
        <v>14076040.42</v>
      </c>
      <c r="F20" s="5">
        <v>1711013.9400000002</v>
      </c>
      <c r="G20" s="5">
        <v>234260.5</v>
      </c>
      <c r="H20" s="5">
        <v>1945274.44</v>
      </c>
      <c r="I20" s="15">
        <f t="shared" si="0"/>
        <v>0.13819999999999999</v>
      </c>
      <c r="J20" s="5">
        <v>10932323.43</v>
      </c>
      <c r="K20" s="15">
        <f t="shared" si="1"/>
        <v>0.77669999999999995</v>
      </c>
      <c r="L20" s="5">
        <v>1198442.55</v>
      </c>
      <c r="M20" s="15">
        <f t="shared" si="2"/>
        <v>8.5099999999999995E-2</v>
      </c>
      <c r="O20" s="15">
        <f t="shared" si="3"/>
        <v>0</v>
      </c>
    </row>
    <row r="21" spans="1:15" x14ac:dyDescent="0.2">
      <c r="A21" s="10">
        <v>1</v>
      </c>
      <c r="B21" s="4">
        <v>103022803</v>
      </c>
      <c r="C21" s="4" t="s">
        <v>239</v>
      </c>
      <c r="D21" s="4" t="s">
        <v>230</v>
      </c>
      <c r="E21" s="5">
        <v>29089825.91</v>
      </c>
      <c r="F21" s="5">
        <v>14376572.209999997</v>
      </c>
      <c r="G21" s="5">
        <v>1438692.7</v>
      </c>
      <c r="H21" s="5">
        <v>15815264.91</v>
      </c>
      <c r="I21" s="15">
        <f t="shared" si="0"/>
        <v>0.54369999999999996</v>
      </c>
      <c r="J21" s="5">
        <v>11665426</v>
      </c>
      <c r="K21" s="15">
        <f t="shared" si="1"/>
        <v>0.40100000000000002</v>
      </c>
      <c r="L21" s="5">
        <v>765675</v>
      </c>
      <c r="M21" s="15">
        <f t="shared" si="2"/>
        <v>2.63E-2</v>
      </c>
      <c r="N21" s="5">
        <v>843460</v>
      </c>
      <c r="O21" s="15">
        <f t="shared" si="3"/>
        <v>2.9000000000000001E-2</v>
      </c>
    </row>
    <row r="22" spans="1:15" x14ac:dyDescent="0.2">
      <c r="A22" s="10">
        <v>1</v>
      </c>
      <c r="B22" s="4">
        <v>103023153</v>
      </c>
      <c r="C22" s="4" t="s">
        <v>80</v>
      </c>
      <c r="D22" s="4" t="s">
        <v>230</v>
      </c>
      <c r="E22" s="5">
        <v>36893666.339999996</v>
      </c>
      <c r="F22" s="5">
        <v>18917024.969999995</v>
      </c>
      <c r="G22" s="5">
        <v>1205705.6400000001</v>
      </c>
      <c r="H22" s="5">
        <v>20122730.609999999</v>
      </c>
      <c r="I22" s="15">
        <f t="shared" si="0"/>
        <v>0.5454</v>
      </c>
      <c r="J22" s="5">
        <v>16226621.02</v>
      </c>
      <c r="K22" s="15">
        <f t="shared" si="1"/>
        <v>0.43980000000000002</v>
      </c>
      <c r="L22" s="5">
        <v>544314.71</v>
      </c>
      <c r="M22" s="15">
        <f t="shared" si="2"/>
        <v>1.4800000000000001E-2</v>
      </c>
      <c r="O22" s="15">
        <f t="shared" si="3"/>
        <v>0</v>
      </c>
    </row>
    <row r="23" spans="1:15" x14ac:dyDescent="0.2">
      <c r="A23" s="10">
        <v>1</v>
      </c>
      <c r="B23" s="4">
        <v>103023912</v>
      </c>
      <c r="C23" s="4" t="s">
        <v>240</v>
      </c>
      <c r="D23" s="4" t="s">
        <v>230</v>
      </c>
      <c r="E23" s="5">
        <v>81664179.969999999</v>
      </c>
      <c r="F23" s="5">
        <v>65418229.129999995</v>
      </c>
      <c r="G23" s="5">
        <v>1621283.92</v>
      </c>
      <c r="H23" s="5">
        <v>67039513.049999997</v>
      </c>
      <c r="I23" s="15">
        <f t="shared" si="0"/>
        <v>0.82089999999999996</v>
      </c>
      <c r="J23" s="5">
        <v>13123509.91</v>
      </c>
      <c r="K23" s="15">
        <f t="shared" si="1"/>
        <v>0.16070000000000001</v>
      </c>
      <c r="L23" s="5">
        <v>956672.12</v>
      </c>
      <c r="M23" s="15">
        <f t="shared" si="2"/>
        <v>1.17E-2</v>
      </c>
      <c r="N23" s="5">
        <v>544484.89</v>
      </c>
      <c r="O23" s="15">
        <f t="shared" si="3"/>
        <v>6.7000000000000002E-3</v>
      </c>
    </row>
    <row r="24" spans="1:15" x14ac:dyDescent="0.2">
      <c r="A24" s="10">
        <v>1</v>
      </c>
      <c r="B24" s="4">
        <v>103024102</v>
      </c>
      <c r="C24" s="4" t="s">
        <v>241</v>
      </c>
      <c r="D24" s="4" t="s">
        <v>230</v>
      </c>
      <c r="E24" s="5">
        <v>67150861.730000004</v>
      </c>
      <c r="F24" s="5">
        <v>50209764.559999995</v>
      </c>
      <c r="G24" s="5">
        <v>927463.46</v>
      </c>
      <c r="H24" s="5">
        <v>51137228.020000003</v>
      </c>
      <c r="I24" s="15">
        <f t="shared" si="0"/>
        <v>0.76149999999999995</v>
      </c>
      <c r="J24" s="5">
        <v>15183313.77</v>
      </c>
      <c r="K24" s="15">
        <f t="shared" si="1"/>
        <v>0.2261</v>
      </c>
      <c r="L24" s="5">
        <v>830319.94</v>
      </c>
      <c r="M24" s="15">
        <f t="shared" si="2"/>
        <v>1.24E-2</v>
      </c>
      <c r="O24" s="15">
        <f t="shared" si="3"/>
        <v>0</v>
      </c>
    </row>
    <row r="25" spans="1:15" x14ac:dyDescent="0.2">
      <c r="A25" s="10">
        <v>1</v>
      </c>
      <c r="B25" s="4">
        <v>103024603</v>
      </c>
      <c r="C25" s="4" t="s">
        <v>242</v>
      </c>
      <c r="D25" s="4" t="s">
        <v>230</v>
      </c>
      <c r="E25" s="5">
        <v>42760076.759999998</v>
      </c>
      <c r="F25" s="5">
        <v>30766383.449999996</v>
      </c>
      <c r="G25" s="5">
        <v>582241.79999999993</v>
      </c>
      <c r="H25" s="5">
        <v>31348625.25</v>
      </c>
      <c r="I25" s="15">
        <f t="shared" si="0"/>
        <v>0.73309999999999997</v>
      </c>
      <c r="J25" s="5">
        <v>10737416.52</v>
      </c>
      <c r="K25" s="15">
        <f t="shared" si="1"/>
        <v>0.25109999999999999</v>
      </c>
      <c r="L25" s="5">
        <v>674034.99</v>
      </c>
      <c r="M25" s="15">
        <f t="shared" si="2"/>
        <v>1.5800000000000002E-2</v>
      </c>
      <c r="O25" s="15">
        <f t="shared" si="3"/>
        <v>0</v>
      </c>
    </row>
    <row r="26" spans="1:15" x14ac:dyDescent="0.2">
      <c r="A26" s="10">
        <v>1</v>
      </c>
      <c r="B26" s="4">
        <v>103024753</v>
      </c>
      <c r="C26" s="4" t="s">
        <v>243</v>
      </c>
      <c r="D26" s="4" t="s">
        <v>230</v>
      </c>
      <c r="E26" s="5">
        <v>38838112.559999995</v>
      </c>
      <c r="F26" s="5">
        <v>18659878.73</v>
      </c>
      <c r="G26" s="5">
        <v>961037.08</v>
      </c>
      <c r="H26" s="5">
        <v>19620915.809999999</v>
      </c>
      <c r="I26" s="15">
        <f t="shared" si="0"/>
        <v>0.50519999999999998</v>
      </c>
      <c r="J26" s="5">
        <v>17524734.309999999</v>
      </c>
      <c r="K26" s="15">
        <f t="shared" si="1"/>
        <v>0.45119999999999999</v>
      </c>
      <c r="L26" s="5">
        <v>1692462.44</v>
      </c>
      <c r="M26" s="15">
        <f t="shared" si="2"/>
        <v>4.36E-2</v>
      </c>
      <c r="O26" s="15">
        <f t="shared" si="3"/>
        <v>0</v>
      </c>
    </row>
    <row r="27" spans="1:15" x14ac:dyDescent="0.2">
      <c r="A27" s="10">
        <v>1</v>
      </c>
      <c r="B27" s="4">
        <v>103025002</v>
      </c>
      <c r="C27" s="4" t="s">
        <v>244</v>
      </c>
      <c r="D27" s="4" t="s">
        <v>230</v>
      </c>
      <c r="E27" s="5">
        <v>34854694.310000002</v>
      </c>
      <c r="F27" s="5">
        <v>24270400.739999998</v>
      </c>
      <c r="G27" s="5">
        <v>634980.40999999992</v>
      </c>
      <c r="H27" s="5">
        <v>24905381.149999999</v>
      </c>
      <c r="I27" s="15">
        <f t="shared" si="0"/>
        <v>0.71450000000000002</v>
      </c>
      <c r="J27" s="5">
        <v>9405304.6600000001</v>
      </c>
      <c r="K27" s="15">
        <f t="shared" si="1"/>
        <v>0.26979999999999998</v>
      </c>
      <c r="L27" s="5">
        <v>544008.5</v>
      </c>
      <c r="M27" s="15">
        <f t="shared" si="2"/>
        <v>1.5599999999999999E-2</v>
      </c>
      <c r="O27" s="15">
        <f t="shared" si="3"/>
        <v>0</v>
      </c>
    </row>
    <row r="28" spans="1:15" x14ac:dyDescent="0.2">
      <c r="A28" s="10">
        <v>1</v>
      </c>
      <c r="B28" s="4">
        <v>103026002</v>
      </c>
      <c r="C28" s="4" t="s">
        <v>245</v>
      </c>
      <c r="D28" s="4" t="s">
        <v>230</v>
      </c>
      <c r="E28" s="5">
        <v>57119673</v>
      </c>
      <c r="F28" s="5">
        <v>13420087</v>
      </c>
      <c r="G28" s="5">
        <v>1483010</v>
      </c>
      <c r="H28" s="5">
        <v>14903097</v>
      </c>
      <c r="I28" s="15">
        <f t="shared" si="0"/>
        <v>0.26090000000000002</v>
      </c>
      <c r="J28" s="5">
        <v>35504526</v>
      </c>
      <c r="K28" s="15">
        <f t="shared" si="1"/>
        <v>0.62160000000000004</v>
      </c>
      <c r="L28" s="5">
        <v>6712050</v>
      </c>
      <c r="M28" s="15">
        <f t="shared" si="2"/>
        <v>0.11749999999999999</v>
      </c>
      <c r="O28" s="15">
        <f t="shared" si="3"/>
        <v>0</v>
      </c>
    </row>
    <row r="29" spans="1:15" x14ac:dyDescent="0.2">
      <c r="A29" s="10">
        <v>1</v>
      </c>
      <c r="B29" s="4">
        <v>103026303</v>
      </c>
      <c r="C29" s="4" t="s">
        <v>246</v>
      </c>
      <c r="D29" s="4" t="s">
        <v>230</v>
      </c>
      <c r="E29" s="5">
        <v>54041419.07</v>
      </c>
      <c r="F29" s="5">
        <v>42738151.909999996</v>
      </c>
      <c r="G29" s="5">
        <v>762531.87</v>
      </c>
      <c r="H29" s="5">
        <v>43500683.780000001</v>
      </c>
      <c r="I29" s="15">
        <f t="shared" si="0"/>
        <v>0.80500000000000005</v>
      </c>
      <c r="J29" s="5">
        <v>10079900.189999999</v>
      </c>
      <c r="K29" s="15">
        <f t="shared" si="1"/>
        <v>0.1865</v>
      </c>
      <c r="L29" s="5">
        <v>460835.1</v>
      </c>
      <c r="M29" s="15">
        <f t="shared" si="2"/>
        <v>8.5000000000000006E-3</v>
      </c>
      <c r="O29" s="15">
        <f t="shared" si="3"/>
        <v>0</v>
      </c>
    </row>
    <row r="30" spans="1:15" x14ac:dyDescent="0.2">
      <c r="A30" s="10">
        <v>1</v>
      </c>
      <c r="B30" s="4">
        <v>103026343</v>
      </c>
      <c r="C30" s="4" t="s">
        <v>247</v>
      </c>
      <c r="D30" s="4" t="s">
        <v>230</v>
      </c>
      <c r="E30" s="5">
        <v>60096896.090000004</v>
      </c>
      <c r="F30" s="5">
        <v>45126176.700000003</v>
      </c>
      <c r="G30" s="5">
        <v>803545.68</v>
      </c>
      <c r="H30" s="5">
        <v>45929722.380000003</v>
      </c>
      <c r="I30" s="15">
        <f t="shared" si="0"/>
        <v>0.76429999999999998</v>
      </c>
      <c r="J30" s="5">
        <v>12564422.99</v>
      </c>
      <c r="K30" s="15">
        <f t="shared" si="1"/>
        <v>0.20910000000000001</v>
      </c>
      <c r="L30" s="5">
        <v>1328112.29</v>
      </c>
      <c r="M30" s="15">
        <f t="shared" si="2"/>
        <v>2.2100000000000002E-2</v>
      </c>
      <c r="N30" s="5">
        <v>274638.43</v>
      </c>
      <c r="O30" s="15">
        <f t="shared" si="3"/>
        <v>4.5999999999999999E-3</v>
      </c>
    </row>
    <row r="31" spans="1:15" x14ac:dyDescent="0.2">
      <c r="A31" s="10">
        <v>1</v>
      </c>
      <c r="B31" s="4">
        <v>103026402</v>
      </c>
      <c r="C31" s="4" t="s">
        <v>81</v>
      </c>
      <c r="D31" s="4" t="s">
        <v>230</v>
      </c>
      <c r="E31" s="5">
        <v>81204563.140000001</v>
      </c>
      <c r="F31" s="5">
        <v>64540768.829999991</v>
      </c>
      <c r="G31" s="5">
        <v>1137120.8399999999</v>
      </c>
      <c r="H31" s="5">
        <v>65677889.670000002</v>
      </c>
      <c r="I31" s="15">
        <f t="shared" si="0"/>
        <v>0.80879999999999996</v>
      </c>
      <c r="J31" s="5">
        <v>15014672.550000001</v>
      </c>
      <c r="K31" s="15">
        <f t="shared" si="1"/>
        <v>0.18490000000000001</v>
      </c>
      <c r="L31" s="5">
        <v>512000.92</v>
      </c>
      <c r="M31" s="15">
        <f t="shared" si="2"/>
        <v>6.3E-3</v>
      </c>
      <c r="O31" s="15">
        <f t="shared" si="3"/>
        <v>0</v>
      </c>
    </row>
    <row r="32" spans="1:15" x14ac:dyDescent="0.2">
      <c r="A32" s="10">
        <v>1</v>
      </c>
      <c r="B32" s="4">
        <v>103026852</v>
      </c>
      <c r="C32" s="4" t="s">
        <v>248</v>
      </c>
      <c r="D32" s="4" t="s">
        <v>230</v>
      </c>
      <c r="E32" s="5">
        <v>128034376.05000001</v>
      </c>
      <c r="F32" s="5">
        <v>100748359.33000001</v>
      </c>
      <c r="G32" s="5">
        <v>1268741.56</v>
      </c>
      <c r="H32" s="5">
        <v>102017100.89</v>
      </c>
      <c r="I32" s="15">
        <f t="shared" si="0"/>
        <v>0.79679999999999995</v>
      </c>
      <c r="J32" s="5">
        <v>24133707.760000002</v>
      </c>
      <c r="K32" s="15">
        <f t="shared" si="1"/>
        <v>0.1885</v>
      </c>
      <c r="L32" s="5">
        <v>1854892.4</v>
      </c>
      <c r="M32" s="15">
        <f t="shared" si="2"/>
        <v>1.4500000000000001E-2</v>
      </c>
      <c r="N32" s="5">
        <v>28675</v>
      </c>
      <c r="O32" s="15">
        <f t="shared" si="3"/>
        <v>2.0000000000000001E-4</v>
      </c>
    </row>
    <row r="33" spans="1:15" x14ac:dyDescent="0.2">
      <c r="A33" s="10">
        <v>1</v>
      </c>
      <c r="B33" s="4">
        <v>103026873</v>
      </c>
      <c r="C33" s="4" t="s">
        <v>249</v>
      </c>
      <c r="D33" s="4" t="s">
        <v>230</v>
      </c>
      <c r="E33" s="5">
        <v>20359264</v>
      </c>
      <c r="F33" s="5">
        <v>12091327</v>
      </c>
      <c r="G33" s="5">
        <v>330701</v>
      </c>
      <c r="H33" s="5">
        <v>12422028</v>
      </c>
      <c r="I33" s="15">
        <f t="shared" si="0"/>
        <v>0.61009999999999998</v>
      </c>
      <c r="J33" s="5">
        <v>6803201</v>
      </c>
      <c r="K33" s="15">
        <f t="shared" si="1"/>
        <v>0.3342</v>
      </c>
      <c r="L33" s="5">
        <v>1134035</v>
      </c>
      <c r="M33" s="15">
        <f t="shared" si="2"/>
        <v>5.57E-2</v>
      </c>
      <c r="O33" s="15">
        <f t="shared" si="3"/>
        <v>0</v>
      </c>
    </row>
    <row r="34" spans="1:15" x14ac:dyDescent="0.2">
      <c r="A34" s="10">
        <v>1</v>
      </c>
      <c r="B34" s="4">
        <v>103026902</v>
      </c>
      <c r="C34" s="4" t="s">
        <v>82</v>
      </c>
      <c r="D34" s="4" t="s">
        <v>230</v>
      </c>
      <c r="E34" s="5">
        <v>70649947.680000007</v>
      </c>
      <c r="F34" s="5">
        <v>53801957.939999998</v>
      </c>
      <c r="G34" s="5">
        <v>1165801.8400000001</v>
      </c>
      <c r="H34" s="5">
        <v>54967759.780000001</v>
      </c>
      <c r="I34" s="15">
        <f t="shared" si="0"/>
        <v>0.77800000000000002</v>
      </c>
      <c r="J34" s="5">
        <v>14679705.48</v>
      </c>
      <c r="K34" s="15">
        <f t="shared" si="1"/>
        <v>0.20780000000000001</v>
      </c>
      <c r="L34" s="5">
        <v>1002482.42</v>
      </c>
      <c r="M34" s="15">
        <f t="shared" si="2"/>
        <v>1.4200000000000001E-2</v>
      </c>
      <c r="O34" s="15">
        <f t="shared" si="3"/>
        <v>0</v>
      </c>
    </row>
    <row r="35" spans="1:15" x14ac:dyDescent="0.2">
      <c r="A35" s="10">
        <v>1</v>
      </c>
      <c r="B35" s="4">
        <v>103027352</v>
      </c>
      <c r="C35" s="4" t="s">
        <v>83</v>
      </c>
      <c r="D35" s="4" t="s">
        <v>230</v>
      </c>
      <c r="E35" s="5">
        <v>74137040</v>
      </c>
      <c r="F35" s="5">
        <v>40944576</v>
      </c>
      <c r="G35" s="5">
        <v>2178293</v>
      </c>
      <c r="H35" s="5">
        <v>43122869</v>
      </c>
      <c r="I35" s="15">
        <f t="shared" si="0"/>
        <v>0.58169999999999999</v>
      </c>
      <c r="J35" s="5">
        <v>27388119</v>
      </c>
      <c r="K35" s="15">
        <f t="shared" si="1"/>
        <v>0.36940000000000001</v>
      </c>
      <c r="L35" s="5">
        <v>3559098</v>
      </c>
      <c r="M35" s="15">
        <f t="shared" si="2"/>
        <v>4.8000000000000001E-2</v>
      </c>
      <c r="N35" s="5">
        <v>66954</v>
      </c>
      <c r="O35" s="15">
        <f t="shared" si="3"/>
        <v>8.9999999999999998E-4</v>
      </c>
    </row>
    <row r="36" spans="1:15" x14ac:dyDescent="0.2">
      <c r="A36" s="10">
        <v>1</v>
      </c>
      <c r="B36" s="4">
        <v>103027503</v>
      </c>
      <c r="C36" s="4" t="s">
        <v>250</v>
      </c>
      <c r="D36" s="4" t="s">
        <v>230</v>
      </c>
      <c r="E36" s="5">
        <v>53653632</v>
      </c>
      <c r="F36" s="5">
        <v>30077532</v>
      </c>
      <c r="G36" s="5">
        <v>729313</v>
      </c>
      <c r="H36" s="5">
        <v>30806845</v>
      </c>
      <c r="I36" s="15">
        <f t="shared" si="0"/>
        <v>0.57420000000000004</v>
      </c>
      <c r="J36" s="5">
        <v>21993053</v>
      </c>
      <c r="K36" s="15">
        <f t="shared" si="1"/>
        <v>0.40989999999999999</v>
      </c>
      <c r="L36" s="5">
        <v>853734</v>
      </c>
      <c r="M36" s="15">
        <f t="shared" si="2"/>
        <v>1.5900000000000001E-2</v>
      </c>
      <c r="O36" s="15">
        <f t="shared" si="3"/>
        <v>0</v>
      </c>
    </row>
    <row r="37" spans="1:15" x14ac:dyDescent="0.2">
      <c r="A37" s="10">
        <v>1</v>
      </c>
      <c r="B37" s="4">
        <v>103027753</v>
      </c>
      <c r="C37" s="4" t="s">
        <v>251</v>
      </c>
      <c r="D37" s="4" t="s">
        <v>230</v>
      </c>
      <c r="E37" s="5">
        <v>41542232.310000002</v>
      </c>
      <c r="F37" s="5">
        <v>34894978.539999999</v>
      </c>
      <c r="G37" s="5">
        <v>191539.81</v>
      </c>
      <c r="H37" s="5">
        <v>35086518.350000001</v>
      </c>
      <c r="I37" s="15">
        <f t="shared" si="0"/>
        <v>0.84460000000000002</v>
      </c>
      <c r="J37" s="5">
        <v>4945788.41</v>
      </c>
      <c r="K37" s="15">
        <f t="shared" si="1"/>
        <v>0.1191</v>
      </c>
      <c r="L37" s="5">
        <v>1493359.44</v>
      </c>
      <c r="M37" s="15">
        <f t="shared" si="2"/>
        <v>3.5900000000000001E-2</v>
      </c>
      <c r="N37" s="5">
        <v>16566.11</v>
      </c>
      <c r="O37" s="15">
        <f t="shared" si="3"/>
        <v>4.0000000000000002E-4</v>
      </c>
    </row>
    <row r="38" spans="1:15" x14ac:dyDescent="0.2">
      <c r="A38" s="10">
        <v>1</v>
      </c>
      <c r="B38" s="4">
        <v>103028203</v>
      </c>
      <c r="C38" s="4" t="s">
        <v>252</v>
      </c>
      <c r="D38" s="4" t="s">
        <v>230</v>
      </c>
      <c r="E38" s="5">
        <v>18206710.16</v>
      </c>
      <c r="F38" s="5">
        <v>12260944.439999999</v>
      </c>
      <c r="G38" s="5">
        <v>319987.74</v>
      </c>
      <c r="H38" s="5">
        <v>12580932.18</v>
      </c>
      <c r="I38" s="15">
        <f t="shared" si="0"/>
        <v>0.69099999999999995</v>
      </c>
      <c r="J38" s="5">
        <v>5259108.5599999996</v>
      </c>
      <c r="K38" s="15">
        <f t="shared" si="1"/>
        <v>0.28889999999999999</v>
      </c>
      <c r="L38" s="5">
        <v>366669.42</v>
      </c>
      <c r="M38" s="15">
        <f t="shared" si="2"/>
        <v>2.01E-2</v>
      </c>
      <c r="O38" s="15">
        <f t="shared" si="3"/>
        <v>0</v>
      </c>
    </row>
    <row r="39" spans="1:15" x14ac:dyDescent="0.2">
      <c r="A39" s="10">
        <v>1</v>
      </c>
      <c r="B39" s="4">
        <v>103028302</v>
      </c>
      <c r="C39" s="4" t="s">
        <v>84</v>
      </c>
      <c r="D39" s="4" t="s">
        <v>230</v>
      </c>
      <c r="E39" s="5">
        <v>71181118.040000007</v>
      </c>
      <c r="F39" s="5">
        <v>45872776.640000001</v>
      </c>
      <c r="G39" s="5">
        <v>963181.1399999999</v>
      </c>
      <c r="H39" s="5">
        <v>46835957.780000001</v>
      </c>
      <c r="I39" s="15">
        <f t="shared" si="0"/>
        <v>0.65800000000000003</v>
      </c>
      <c r="J39" s="5">
        <v>23072024.829999998</v>
      </c>
      <c r="K39" s="15">
        <f t="shared" si="1"/>
        <v>0.3241</v>
      </c>
      <c r="L39" s="5">
        <v>1273135.43</v>
      </c>
      <c r="M39" s="15">
        <f t="shared" si="2"/>
        <v>1.7899999999999999E-2</v>
      </c>
      <c r="O39" s="15">
        <f t="shared" si="3"/>
        <v>0</v>
      </c>
    </row>
    <row r="40" spans="1:15" x14ac:dyDescent="0.2">
      <c r="A40" s="10">
        <v>1</v>
      </c>
      <c r="B40" s="4">
        <v>103028653</v>
      </c>
      <c r="C40" s="4" t="s">
        <v>253</v>
      </c>
      <c r="D40" s="4" t="s">
        <v>230</v>
      </c>
      <c r="E40" s="5">
        <v>20493436.669999998</v>
      </c>
      <c r="F40" s="5">
        <v>6009527.2699999986</v>
      </c>
      <c r="G40" s="5">
        <v>483069.94000000006</v>
      </c>
      <c r="H40" s="5">
        <v>6492597.21</v>
      </c>
      <c r="I40" s="15">
        <f t="shared" si="0"/>
        <v>0.31680000000000003</v>
      </c>
      <c r="J40" s="5">
        <v>13426736.83</v>
      </c>
      <c r="K40" s="15">
        <f t="shared" si="1"/>
        <v>0.6552</v>
      </c>
      <c r="L40" s="5">
        <v>574102.63</v>
      </c>
      <c r="M40" s="15">
        <f t="shared" si="2"/>
        <v>2.8000000000000001E-2</v>
      </c>
      <c r="O40" s="15">
        <f t="shared" si="3"/>
        <v>0</v>
      </c>
    </row>
    <row r="41" spans="1:15" x14ac:dyDescent="0.2">
      <c r="A41" s="10">
        <v>1</v>
      </c>
      <c r="B41" s="4">
        <v>103028703</v>
      </c>
      <c r="C41" s="4" t="s">
        <v>548</v>
      </c>
      <c r="D41" s="4" t="s">
        <v>230</v>
      </c>
      <c r="E41" s="5">
        <v>43016219.700000003</v>
      </c>
      <c r="F41" s="5">
        <v>32683288.769999996</v>
      </c>
      <c r="G41" s="5">
        <v>504131.19000000006</v>
      </c>
      <c r="H41" s="5">
        <v>33187419.960000001</v>
      </c>
      <c r="I41" s="15">
        <f t="shared" si="0"/>
        <v>0.77149999999999996</v>
      </c>
      <c r="J41" s="5">
        <v>7420046.2699999996</v>
      </c>
      <c r="K41" s="15">
        <f t="shared" si="1"/>
        <v>0.17249999999999999</v>
      </c>
      <c r="L41" s="5">
        <v>1607025.92</v>
      </c>
      <c r="M41" s="15">
        <f t="shared" si="2"/>
        <v>3.7400000000000003E-2</v>
      </c>
      <c r="N41" s="5">
        <v>801727.55</v>
      </c>
      <c r="O41" s="15">
        <f t="shared" si="3"/>
        <v>1.8599999999999998E-2</v>
      </c>
    </row>
    <row r="42" spans="1:15" x14ac:dyDescent="0.2">
      <c r="A42" s="10">
        <v>1</v>
      </c>
      <c r="B42" s="4">
        <v>103028753</v>
      </c>
      <c r="C42" s="4" t="s">
        <v>85</v>
      </c>
      <c r="D42" s="4" t="s">
        <v>230</v>
      </c>
      <c r="E42" s="5">
        <v>28342836.359999996</v>
      </c>
      <c r="F42" s="5">
        <v>16814294.050000001</v>
      </c>
      <c r="G42" s="5">
        <v>498444.63</v>
      </c>
      <c r="H42" s="5">
        <v>17312738.68</v>
      </c>
      <c r="I42" s="15">
        <f t="shared" si="0"/>
        <v>0.61080000000000001</v>
      </c>
      <c r="J42" s="5">
        <v>10721027.619999999</v>
      </c>
      <c r="K42" s="15">
        <f t="shared" si="1"/>
        <v>0.37830000000000003</v>
      </c>
      <c r="L42" s="5">
        <v>309070.06</v>
      </c>
      <c r="M42" s="15">
        <f t="shared" si="2"/>
        <v>1.09E-2</v>
      </c>
      <c r="O42" s="15">
        <f t="shared" si="3"/>
        <v>0</v>
      </c>
    </row>
    <row r="43" spans="1:15" x14ac:dyDescent="0.2">
      <c r="A43" s="10">
        <v>1</v>
      </c>
      <c r="B43" s="4">
        <v>103028833</v>
      </c>
      <c r="C43" s="4" t="s">
        <v>254</v>
      </c>
      <c r="D43" s="4" t="s">
        <v>230</v>
      </c>
      <c r="E43" s="5">
        <v>29676623.550000001</v>
      </c>
      <c r="F43" s="5">
        <v>15208009.460000001</v>
      </c>
      <c r="G43" s="5">
        <v>529631.65</v>
      </c>
      <c r="H43" s="5">
        <v>15737641.109999999</v>
      </c>
      <c r="I43" s="15">
        <f t="shared" si="0"/>
        <v>0.53029999999999999</v>
      </c>
      <c r="J43" s="5">
        <v>12475723.07</v>
      </c>
      <c r="K43" s="15">
        <f t="shared" si="1"/>
        <v>0.4204</v>
      </c>
      <c r="L43" s="5">
        <v>1463259.37</v>
      </c>
      <c r="M43" s="15">
        <f t="shared" si="2"/>
        <v>4.9299999999999997E-2</v>
      </c>
      <c r="O43" s="15">
        <f t="shared" si="3"/>
        <v>0</v>
      </c>
    </row>
    <row r="44" spans="1:15" x14ac:dyDescent="0.2">
      <c r="A44" s="10">
        <v>1</v>
      </c>
      <c r="B44" s="4">
        <v>103028853</v>
      </c>
      <c r="C44" s="4" t="s">
        <v>255</v>
      </c>
      <c r="D44" s="4" t="s">
        <v>230</v>
      </c>
      <c r="E44" s="5">
        <v>22859944.02</v>
      </c>
      <c r="F44" s="5">
        <v>7514665.5799999991</v>
      </c>
      <c r="G44" s="5">
        <v>83207.34</v>
      </c>
      <c r="H44" s="5">
        <v>7597872.9199999999</v>
      </c>
      <c r="I44" s="15">
        <f t="shared" si="0"/>
        <v>0.33239999999999997</v>
      </c>
      <c r="J44" s="5">
        <v>13579192.66</v>
      </c>
      <c r="K44" s="15">
        <f t="shared" si="1"/>
        <v>0.59399999999999997</v>
      </c>
      <c r="L44" s="5">
        <v>1630565.91</v>
      </c>
      <c r="M44" s="15">
        <f t="shared" si="2"/>
        <v>7.1300000000000002E-2</v>
      </c>
      <c r="N44" s="5">
        <v>52312.53</v>
      </c>
      <c r="O44" s="15">
        <f t="shared" si="3"/>
        <v>2.3E-3</v>
      </c>
    </row>
    <row r="45" spans="1:15" x14ac:dyDescent="0.2">
      <c r="A45" s="10">
        <v>1</v>
      </c>
      <c r="B45" s="4">
        <v>103029203</v>
      </c>
      <c r="C45" s="4" t="s">
        <v>86</v>
      </c>
      <c r="D45" s="4" t="s">
        <v>230</v>
      </c>
      <c r="E45" s="5">
        <v>101481394.11</v>
      </c>
      <c r="F45" s="5">
        <v>47992330.649999999</v>
      </c>
      <c r="G45" s="5">
        <v>1520765.42</v>
      </c>
      <c r="H45" s="5">
        <v>49513096.07</v>
      </c>
      <c r="I45" s="15">
        <f t="shared" si="0"/>
        <v>0.4879</v>
      </c>
      <c r="J45" s="5">
        <v>11973197.51</v>
      </c>
      <c r="K45" s="15">
        <f t="shared" si="1"/>
        <v>0.11799999999999999</v>
      </c>
      <c r="L45" s="5">
        <v>2318550.0299999998</v>
      </c>
      <c r="M45" s="15">
        <f t="shared" si="2"/>
        <v>2.2800000000000001E-2</v>
      </c>
      <c r="N45" s="5">
        <v>37676550.5</v>
      </c>
      <c r="O45" s="15">
        <f t="shared" si="3"/>
        <v>0.37130000000000002</v>
      </c>
    </row>
    <row r="46" spans="1:15" x14ac:dyDescent="0.2">
      <c r="A46" s="10">
        <v>1</v>
      </c>
      <c r="B46" s="4">
        <v>103029403</v>
      </c>
      <c r="C46" s="4" t="s">
        <v>256</v>
      </c>
      <c r="D46" s="4" t="s">
        <v>230</v>
      </c>
      <c r="E46" s="5">
        <v>52463875.940000005</v>
      </c>
      <c r="F46" s="5">
        <v>38595931.719999999</v>
      </c>
      <c r="G46" s="5">
        <v>881037.38</v>
      </c>
      <c r="H46" s="5">
        <v>39476969.100000001</v>
      </c>
      <c r="I46" s="15">
        <f t="shared" si="0"/>
        <v>0.75249999999999995</v>
      </c>
      <c r="J46" s="5">
        <v>12450360.029999999</v>
      </c>
      <c r="K46" s="15">
        <f t="shared" si="1"/>
        <v>0.23730000000000001</v>
      </c>
      <c r="L46" s="5">
        <v>536333.21</v>
      </c>
      <c r="M46" s="15">
        <f t="shared" si="2"/>
        <v>1.0200000000000001E-2</v>
      </c>
      <c r="N46" s="5">
        <v>213.6</v>
      </c>
      <c r="O46" s="15">
        <f t="shared" si="3"/>
        <v>0</v>
      </c>
    </row>
    <row r="47" spans="1:15" x14ac:dyDescent="0.2">
      <c r="A47" s="10">
        <v>1</v>
      </c>
      <c r="B47" s="4">
        <v>103029553</v>
      </c>
      <c r="C47" s="4" t="s">
        <v>257</v>
      </c>
      <c r="D47" s="4" t="s">
        <v>230</v>
      </c>
      <c r="E47" s="5">
        <v>39424283.239999995</v>
      </c>
      <c r="F47" s="5">
        <v>27252345.59</v>
      </c>
      <c r="G47" s="5">
        <v>454693.19</v>
      </c>
      <c r="H47" s="5">
        <v>27707038.780000001</v>
      </c>
      <c r="I47" s="15">
        <f t="shared" si="0"/>
        <v>0.70279999999999998</v>
      </c>
      <c r="J47" s="5">
        <v>11402808.16</v>
      </c>
      <c r="K47" s="15">
        <f t="shared" si="1"/>
        <v>0.28920000000000001</v>
      </c>
      <c r="L47" s="5">
        <v>314436.3</v>
      </c>
      <c r="M47" s="15">
        <f t="shared" si="2"/>
        <v>8.0000000000000002E-3</v>
      </c>
      <c r="O47" s="15">
        <f t="shared" si="3"/>
        <v>0</v>
      </c>
    </row>
    <row r="48" spans="1:15" x14ac:dyDescent="0.2">
      <c r="A48" s="10">
        <v>1</v>
      </c>
      <c r="B48" s="4">
        <v>103029603</v>
      </c>
      <c r="C48" s="4" t="s">
        <v>87</v>
      </c>
      <c r="D48" s="4" t="s">
        <v>230</v>
      </c>
      <c r="E48" s="5">
        <v>58216194.020000003</v>
      </c>
      <c r="F48" s="5">
        <v>25962916.210000001</v>
      </c>
      <c r="G48" s="5">
        <v>3049375.8200000003</v>
      </c>
      <c r="H48" s="5">
        <v>29012292.030000001</v>
      </c>
      <c r="I48" s="15">
        <f t="shared" si="0"/>
        <v>0.49840000000000001</v>
      </c>
      <c r="J48" s="5">
        <v>14180106.119999999</v>
      </c>
      <c r="K48" s="15">
        <f t="shared" si="1"/>
        <v>0.24360000000000001</v>
      </c>
      <c r="L48" s="5">
        <v>893251.77</v>
      </c>
      <c r="M48" s="15">
        <f t="shared" si="2"/>
        <v>1.5299999999999999E-2</v>
      </c>
      <c r="N48" s="5">
        <v>14130544.1</v>
      </c>
      <c r="O48" s="15">
        <f t="shared" si="3"/>
        <v>0.2427</v>
      </c>
    </row>
    <row r="49" spans="1:15" x14ac:dyDescent="0.2">
      <c r="A49" s="10">
        <v>1</v>
      </c>
      <c r="B49" s="4">
        <v>103029803</v>
      </c>
      <c r="C49" s="4" t="s">
        <v>258</v>
      </c>
      <c r="D49" s="4" t="s">
        <v>230</v>
      </c>
      <c r="E49" s="5">
        <v>29280317.269999996</v>
      </c>
      <c r="F49" s="5">
        <v>12216605.810000001</v>
      </c>
      <c r="G49" s="5">
        <v>352196.12000000005</v>
      </c>
      <c r="H49" s="5">
        <v>12568801.93</v>
      </c>
      <c r="I49" s="15">
        <f t="shared" si="0"/>
        <v>0.42930000000000001</v>
      </c>
      <c r="J49" s="5">
        <v>11222401.26</v>
      </c>
      <c r="K49" s="15">
        <f t="shared" si="1"/>
        <v>0.38329999999999997</v>
      </c>
      <c r="L49" s="5">
        <v>2489114.08</v>
      </c>
      <c r="M49" s="15">
        <f t="shared" si="2"/>
        <v>8.5000000000000006E-2</v>
      </c>
      <c r="N49" s="5">
        <v>3000000</v>
      </c>
      <c r="O49" s="15">
        <f t="shared" si="3"/>
        <v>0.10249999999999999</v>
      </c>
    </row>
    <row r="50" spans="1:15" x14ac:dyDescent="0.2">
      <c r="A50" s="10">
        <v>1</v>
      </c>
      <c r="B50" s="4">
        <v>103029902</v>
      </c>
      <c r="C50" s="4" t="s">
        <v>259</v>
      </c>
      <c r="D50" s="4" t="s">
        <v>230</v>
      </c>
      <c r="E50" s="5">
        <v>79489454.179999992</v>
      </c>
      <c r="F50" s="5">
        <v>46590778.049999997</v>
      </c>
      <c r="G50" s="5">
        <v>2131988.9700000002</v>
      </c>
      <c r="H50" s="5">
        <v>48722767.020000003</v>
      </c>
      <c r="I50" s="15">
        <f t="shared" si="0"/>
        <v>0.6129</v>
      </c>
      <c r="J50" s="5">
        <v>27076119.829999998</v>
      </c>
      <c r="K50" s="15">
        <f t="shared" si="1"/>
        <v>0.34060000000000001</v>
      </c>
      <c r="L50" s="5">
        <v>3690567.33</v>
      </c>
      <c r="M50" s="15">
        <f t="shared" si="2"/>
        <v>4.6399999999999997E-2</v>
      </c>
      <c r="O50" s="15">
        <f t="shared" si="3"/>
        <v>0</v>
      </c>
    </row>
    <row r="51" spans="1:15" x14ac:dyDescent="0.2">
      <c r="A51" s="10">
        <v>1</v>
      </c>
      <c r="B51" s="4">
        <v>128030603</v>
      </c>
      <c r="C51" s="4" t="s">
        <v>46</v>
      </c>
      <c r="D51" s="4" t="s">
        <v>47</v>
      </c>
      <c r="E51" s="5">
        <v>20127301.93</v>
      </c>
      <c r="F51" s="5">
        <v>7423892.6299999999</v>
      </c>
      <c r="G51" s="5">
        <v>306520.52</v>
      </c>
      <c r="H51" s="5">
        <v>7730413.1500000004</v>
      </c>
      <c r="I51" s="15">
        <f t="shared" si="0"/>
        <v>0.3841</v>
      </c>
      <c r="J51" s="5">
        <v>11870338.960000001</v>
      </c>
      <c r="K51" s="15">
        <f t="shared" si="1"/>
        <v>0.58979999999999999</v>
      </c>
      <c r="L51" s="5">
        <v>526549.81999999995</v>
      </c>
      <c r="M51" s="15">
        <f t="shared" si="2"/>
        <v>2.6200000000000001E-2</v>
      </c>
      <c r="O51" s="15">
        <f t="shared" si="3"/>
        <v>0</v>
      </c>
    </row>
    <row r="52" spans="1:15" x14ac:dyDescent="0.2">
      <c r="A52" s="10">
        <v>1</v>
      </c>
      <c r="B52" s="4">
        <v>128030852</v>
      </c>
      <c r="C52" s="4" t="s">
        <v>48</v>
      </c>
      <c r="D52" s="4" t="s">
        <v>47</v>
      </c>
      <c r="E52" s="5">
        <v>84937863.599999994</v>
      </c>
      <c r="F52" s="5">
        <v>32445066.239999998</v>
      </c>
      <c r="G52" s="5">
        <v>1236086.5699999998</v>
      </c>
      <c r="H52" s="5">
        <v>33681152.810000002</v>
      </c>
      <c r="I52" s="15">
        <f t="shared" si="0"/>
        <v>0.39650000000000002</v>
      </c>
      <c r="J52" s="5">
        <v>46235966.130000003</v>
      </c>
      <c r="K52" s="15">
        <f t="shared" si="1"/>
        <v>0.5444</v>
      </c>
      <c r="L52" s="5">
        <v>4916316.82</v>
      </c>
      <c r="M52" s="15">
        <f t="shared" si="2"/>
        <v>5.79E-2</v>
      </c>
      <c r="N52" s="5">
        <v>104427.84</v>
      </c>
      <c r="O52" s="15">
        <f t="shared" si="3"/>
        <v>1.1999999999999999E-3</v>
      </c>
    </row>
    <row r="53" spans="1:15" x14ac:dyDescent="0.2">
      <c r="A53" s="10">
        <v>1</v>
      </c>
      <c r="B53" s="4">
        <v>128033053</v>
      </c>
      <c r="C53" s="4" t="s">
        <v>49</v>
      </c>
      <c r="D53" s="4" t="s">
        <v>47</v>
      </c>
      <c r="E53" s="5">
        <v>24276537.349999998</v>
      </c>
      <c r="F53" s="5">
        <v>13081808.299999999</v>
      </c>
      <c r="G53" s="5">
        <v>289151.89</v>
      </c>
      <c r="H53" s="5">
        <v>13370960.189999999</v>
      </c>
      <c r="I53" s="15">
        <f t="shared" si="0"/>
        <v>0.55079999999999996</v>
      </c>
      <c r="J53" s="5">
        <v>10570612.890000001</v>
      </c>
      <c r="K53" s="15">
        <f t="shared" si="1"/>
        <v>0.43540000000000001</v>
      </c>
      <c r="L53" s="5">
        <v>324989.40000000002</v>
      </c>
      <c r="M53" s="15">
        <f t="shared" si="2"/>
        <v>1.34E-2</v>
      </c>
      <c r="N53" s="5">
        <v>9974.8700000000008</v>
      </c>
      <c r="O53" s="15">
        <f t="shared" si="3"/>
        <v>4.0000000000000002E-4</v>
      </c>
    </row>
    <row r="54" spans="1:15" x14ac:dyDescent="0.2">
      <c r="A54" s="10">
        <v>1</v>
      </c>
      <c r="B54" s="4">
        <v>128034503</v>
      </c>
      <c r="C54" s="4" t="s">
        <v>50</v>
      </c>
      <c r="D54" s="4" t="s">
        <v>47</v>
      </c>
      <c r="E54" s="5">
        <v>12214332.450000001</v>
      </c>
      <c r="F54" s="5">
        <v>5439592.8599999994</v>
      </c>
      <c r="G54" s="5">
        <v>188603</v>
      </c>
      <c r="H54" s="5">
        <v>5628195.8600000003</v>
      </c>
      <c r="I54" s="15">
        <f t="shared" si="0"/>
        <v>0.46079999999999999</v>
      </c>
      <c r="J54" s="5">
        <v>6283135.0099999998</v>
      </c>
      <c r="K54" s="15">
        <f t="shared" si="1"/>
        <v>0.51439999999999997</v>
      </c>
      <c r="L54" s="5">
        <v>301890.44</v>
      </c>
      <c r="M54" s="15">
        <f t="shared" si="2"/>
        <v>2.47E-2</v>
      </c>
      <c r="N54" s="5">
        <v>1111.1400000000001</v>
      </c>
      <c r="O54" s="15">
        <f t="shared" si="3"/>
        <v>1E-4</v>
      </c>
    </row>
    <row r="55" spans="1:15" x14ac:dyDescent="0.2">
      <c r="A55" s="10">
        <v>1</v>
      </c>
      <c r="B55" s="4">
        <v>127040503</v>
      </c>
      <c r="C55" s="4" t="s">
        <v>37</v>
      </c>
      <c r="D55" s="4" t="s">
        <v>38</v>
      </c>
      <c r="E55" s="5">
        <v>20154726.18</v>
      </c>
      <c r="F55" s="5">
        <v>5771969.5900000008</v>
      </c>
      <c r="G55" s="5">
        <v>363569.1</v>
      </c>
      <c r="H55" s="5">
        <v>6135538.6900000004</v>
      </c>
      <c r="I55" s="15">
        <f t="shared" si="0"/>
        <v>0.3044</v>
      </c>
      <c r="J55" s="5">
        <v>12013131.93</v>
      </c>
      <c r="K55" s="15">
        <f t="shared" si="1"/>
        <v>0.59599999999999997</v>
      </c>
      <c r="L55" s="5">
        <v>1967391.97</v>
      </c>
      <c r="M55" s="15">
        <f t="shared" si="2"/>
        <v>9.7600000000000006E-2</v>
      </c>
      <c r="N55" s="5">
        <v>38663.589999999997</v>
      </c>
      <c r="O55" s="15">
        <f t="shared" si="3"/>
        <v>1.9E-3</v>
      </c>
    </row>
    <row r="56" spans="1:15" x14ac:dyDescent="0.2">
      <c r="A56" s="10">
        <v>1</v>
      </c>
      <c r="B56" s="4">
        <v>127040703</v>
      </c>
      <c r="C56" s="4" t="s">
        <v>39</v>
      </c>
      <c r="D56" s="4" t="s">
        <v>38</v>
      </c>
      <c r="E56" s="5">
        <v>40562197.32</v>
      </c>
      <c r="F56" s="5">
        <v>21536707.559999999</v>
      </c>
      <c r="G56" s="5">
        <v>1086517.1100000001</v>
      </c>
      <c r="H56" s="5">
        <v>22623224.670000002</v>
      </c>
      <c r="I56" s="15">
        <f t="shared" si="0"/>
        <v>0.55769999999999997</v>
      </c>
      <c r="J56" s="5">
        <v>16730985.01</v>
      </c>
      <c r="K56" s="15">
        <f t="shared" si="1"/>
        <v>0.41249999999999998</v>
      </c>
      <c r="L56" s="5">
        <v>1093841.6399999999</v>
      </c>
      <c r="M56" s="15">
        <f t="shared" si="2"/>
        <v>2.7E-2</v>
      </c>
      <c r="N56" s="5">
        <v>114146</v>
      </c>
      <c r="O56" s="15">
        <f t="shared" si="3"/>
        <v>2.8E-3</v>
      </c>
    </row>
    <row r="57" spans="1:15" x14ac:dyDescent="0.2">
      <c r="A57" s="10">
        <v>1</v>
      </c>
      <c r="B57" s="4">
        <v>127041203</v>
      </c>
      <c r="C57" s="4" t="s">
        <v>715</v>
      </c>
      <c r="D57" s="4" t="s">
        <v>38</v>
      </c>
      <c r="E57" s="5">
        <v>26359356.390000001</v>
      </c>
      <c r="F57" s="5">
        <v>15685531.859999999</v>
      </c>
      <c r="G57" s="5">
        <v>895654.79999999981</v>
      </c>
      <c r="H57" s="5">
        <v>16581186.66</v>
      </c>
      <c r="I57" s="15">
        <f t="shared" si="0"/>
        <v>0.629</v>
      </c>
      <c r="J57" s="5">
        <v>9083730.5099999998</v>
      </c>
      <c r="K57" s="15">
        <f t="shared" si="1"/>
        <v>0.34460000000000002</v>
      </c>
      <c r="L57" s="5">
        <v>422363.22</v>
      </c>
      <c r="M57" s="15">
        <f t="shared" si="2"/>
        <v>1.6E-2</v>
      </c>
      <c r="N57" s="5">
        <v>272076</v>
      </c>
      <c r="O57" s="15">
        <f t="shared" si="3"/>
        <v>1.03E-2</v>
      </c>
    </row>
    <row r="58" spans="1:15" x14ac:dyDescent="0.2">
      <c r="A58" s="10">
        <v>1</v>
      </c>
      <c r="B58" s="4">
        <v>127041503</v>
      </c>
      <c r="C58" s="4" t="s">
        <v>573</v>
      </c>
      <c r="D58" s="4" t="s">
        <v>38</v>
      </c>
      <c r="E58" s="5">
        <v>24956456</v>
      </c>
      <c r="F58" s="5">
        <v>7822538</v>
      </c>
      <c r="G58" s="5">
        <v>405013</v>
      </c>
      <c r="H58" s="5">
        <v>8227551</v>
      </c>
      <c r="I58" s="15">
        <f t="shared" si="0"/>
        <v>0.32969999999999999</v>
      </c>
      <c r="J58" s="5">
        <v>14690492</v>
      </c>
      <c r="K58" s="15">
        <f t="shared" si="1"/>
        <v>0.58860000000000001</v>
      </c>
      <c r="L58" s="5">
        <v>2038413</v>
      </c>
      <c r="M58" s="15">
        <f t="shared" si="2"/>
        <v>8.1699999999999995E-2</v>
      </c>
      <c r="O58" s="15">
        <f t="shared" si="3"/>
        <v>0</v>
      </c>
    </row>
    <row r="59" spans="1:15" x14ac:dyDescent="0.2">
      <c r="A59" s="10">
        <v>1</v>
      </c>
      <c r="B59" s="4">
        <v>127041603</v>
      </c>
      <c r="C59" s="4" t="s">
        <v>40</v>
      </c>
      <c r="D59" s="4" t="s">
        <v>38</v>
      </c>
      <c r="E59" s="5">
        <v>31603518.34</v>
      </c>
      <c r="F59" s="5">
        <v>16225983.67</v>
      </c>
      <c r="G59" s="5">
        <v>556331.32999999996</v>
      </c>
      <c r="H59" s="5">
        <v>16782315</v>
      </c>
      <c r="I59" s="15">
        <f t="shared" si="0"/>
        <v>0.53100000000000003</v>
      </c>
      <c r="J59" s="5">
        <v>14400914.34</v>
      </c>
      <c r="K59" s="15">
        <f t="shared" si="1"/>
        <v>0.45569999999999999</v>
      </c>
      <c r="L59" s="5">
        <v>420289</v>
      </c>
      <c r="M59" s="15">
        <f t="shared" si="2"/>
        <v>1.3299999999999999E-2</v>
      </c>
      <c r="O59" s="15">
        <f t="shared" si="3"/>
        <v>0</v>
      </c>
    </row>
    <row r="60" spans="1:15" x14ac:dyDescent="0.2">
      <c r="A60" s="10">
        <v>1</v>
      </c>
      <c r="B60" s="4">
        <v>127042003</v>
      </c>
      <c r="C60" s="4" t="s">
        <v>742</v>
      </c>
      <c r="D60" s="4" t="s">
        <v>38</v>
      </c>
      <c r="E60" s="5">
        <v>30421344.850000001</v>
      </c>
      <c r="F60" s="5">
        <v>16019556.189999998</v>
      </c>
      <c r="G60" s="5">
        <v>478553.51999999996</v>
      </c>
      <c r="H60" s="5">
        <v>16498109.710000001</v>
      </c>
      <c r="I60" s="15">
        <f t="shared" si="0"/>
        <v>0.5423</v>
      </c>
      <c r="J60" s="5">
        <v>13381281.5</v>
      </c>
      <c r="K60" s="15">
        <f t="shared" si="1"/>
        <v>0.43990000000000001</v>
      </c>
      <c r="L60" s="5">
        <v>541953.64</v>
      </c>
      <c r="M60" s="15">
        <f t="shared" si="2"/>
        <v>1.78E-2</v>
      </c>
      <c r="O60" s="15">
        <f t="shared" si="3"/>
        <v>0</v>
      </c>
    </row>
    <row r="61" spans="1:15" x14ac:dyDescent="0.2">
      <c r="A61" s="10">
        <v>1</v>
      </c>
      <c r="B61" s="4">
        <v>127042853</v>
      </c>
      <c r="C61" s="4" t="s">
        <v>41</v>
      </c>
      <c r="D61" s="4" t="s">
        <v>38</v>
      </c>
      <c r="E61" s="5">
        <v>18969644.310000002</v>
      </c>
      <c r="F61" s="5">
        <v>6817504.6699999999</v>
      </c>
      <c r="G61" s="5">
        <v>374275.60000000003</v>
      </c>
      <c r="H61" s="5">
        <v>7191780.2699999996</v>
      </c>
      <c r="I61" s="15">
        <f t="shared" si="0"/>
        <v>0.37909999999999999</v>
      </c>
      <c r="J61" s="5">
        <v>11355569.58</v>
      </c>
      <c r="K61" s="15">
        <f t="shared" si="1"/>
        <v>0.59860000000000002</v>
      </c>
      <c r="L61" s="5">
        <v>420494.46</v>
      </c>
      <c r="M61" s="15">
        <f t="shared" si="2"/>
        <v>2.2200000000000001E-2</v>
      </c>
      <c r="N61" s="5">
        <v>1800</v>
      </c>
      <c r="O61" s="15">
        <f t="shared" si="3"/>
        <v>1E-4</v>
      </c>
    </row>
    <row r="62" spans="1:15" x14ac:dyDescent="0.2">
      <c r="A62" s="10">
        <v>1</v>
      </c>
      <c r="B62" s="4">
        <v>127044103</v>
      </c>
      <c r="C62" s="4" t="s">
        <v>42</v>
      </c>
      <c r="D62" s="4" t="s">
        <v>38</v>
      </c>
      <c r="E62" s="5">
        <v>34245112.159999996</v>
      </c>
      <c r="F62" s="5">
        <v>17152270.830000002</v>
      </c>
      <c r="G62" s="5">
        <v>569585.73</v>
      </c>
      <c r="H62" s="5">
        <v>17721856.559999999</v>
      </c>
      <c r="I62" s="15">
        <f t="shared" si="0"/>
        <v>0.51749999999999996</v>
      </c>
      <c r="J62" s="5">
        <v>15957146.689999999</v>
      </c>
      <c r="K62" s="15">
        <f t="shared" si="1"/>
        <v>0.46600000000000003</v>
      </c>
      <c r="L62" s="5">
        <v>556638.91</v>
      </c>
      <c r="M62" s="15">
        <f t="shared" si="2"/>
        <v>1.6299999999999999E-2</v>
      </c>
      <c r="N62" s="5">
        <v>9470</v>
      </c>
      <c r="O62" s="15">
        <f t="shared" si="3"/>
        <v>2.9999999999999997E-4</v>
      </c>
    </row>
    <row r="63" spans="1:15" x14ac:dyDescent="0.2">
      <c r="A63" s="10">
        <v>1</v>
      </c>
      <c r="B63" s="4">
        <v>127045303</v>
      </c>
      <c r="C63" s="4" t="s">
        <v>43</v>
      </c>
      <c r="D63" s="4" t="s">
        <v>38</v>
      </c>
      <c r="E63" s="5">
        <v>4863154.6499999994</v>
      </c>
      <c r="F63" s="5">
        <v>709891.3</v>
      </c>
      <c r="G63" s="5">
        <v>210539.11000000002</v>
      </c>
      <c r="H63" s="5">
        <v>920430.41</v>
      </c>
      <c r="I63" s="15">
        <f t="shared" si="0"/>
        <v>0.1893</v>
      </c>
      <c r="J63" s="5">
        <v>3678800.57</v>
      </c>
      <c r="K63" s="15">
        <f t="shared" si="1"/>
        <v>0.75649999999999995</v>
      </c>
      <c r="L63" s="5">
        <v>263923.67</v>
      </c>
      <c r="M63" s="15">
        <f t="shared" si="2"/>
        <v>5.4300000000000001E-2</v>
      </c>
      <c r="O63" s="15">
        <f t="shared" si="3"/>
        <v>0</v>
      </c>
    </row>
    <row r="64" spans="1:15" x14ac:dyDescent="0.2">
      <c r="A64" s="10">
        <v>1</v>
      </c>
      <c r="B64" s="4">
        <v>127045653</v>
      </c>
      <c r="C64" s="4" t="s">
        <v>716</v>
      </c>
      <c r="D64" s="4" t="s">
        <v>38</v>
      </c>
      <c r="E64" s="5">
        <v>20690325</v>
      </c>
      <c r="F64" s="5">
        <v>5687311</v>
      </c>
      <c r="G64" s="5">
        <v>389203</v>
      </c>
      <c r="H64" s="5">
        <v>6076514</v>
      </c>
      <c r="I64" s="15">
        <f t="shared" si="0"/>
        <v>0.29370000000000002</v>
      </c>
      <c r="J64" s="5">
        <v>13972814</v>
      </c>
      <c r="K64" s="15">
        <f t="shared" si="1"/>
        <v>0.67530000000000001</v>
      </c>
      <c r="L64" s="5">
        <v>640997</v>
      </c>
      <c r="M64" s="15">
        <f t="shared" si="2"/>
        <v>3.1E-2</v>
      </c>
      <c r="O64" s="15">
        <f t="shared" si="3"/>
        <v>0</v>
      </c>
    </row>
    <row r="65" spans="1:15" x14ac:dyDescent="0.2">
      <c r="A65" s="10">
        <v>1</v>
      </c>
      <c r="B65" s="4">
        <v>127045853</v>
      </c>
      <c r="C65" s="4" t="s">
        <v>574</v>
      </c>
      <c r="D65" s="4" t="s">
        <v>38</v>
      </c>
      <c r="E65" s="5">
        <v>21714732.23</v>
      </c>
      <c r="F65" s="5">
        <v>8974429.8100000005</v>
      </c>
      <c r="G65" s="5">
        <v>328130.26</v>
      </c>
      <c r="H65" s="5">
        <v>9302560.0700000003</v>
      </c>
      <c r="I65" s="15">
        <f t="shared" si="0"/>
        <v>0.4284</v>
      </c>
      <c r="J65" s="5">
        <v>11846359.52</v>
      </c>
      <c r="K65" s="15">
        <f t="shared" si="1"/>
        <v>0.54549999999999998</v>
      </c>
      <c r="L65" s="5">
        <v>565812.64</v>
      </c>
      <c r="M65" s="15">
        <f t="shared" si="2"/>
        <v>2.6100000000000002E-2</v>
      </c>
      <c r="O65" s="15">
        <f t="shared" si="3"/>
        <v>0</v>
      </c>
    </row>
    <row r="66" spans="1:15" x14ac:dyDescent="0.2">
      <c r="A66" s="10">
        <v>1</v>
      </c>
      <c r="B66" s="4">
        <v>127046903</v>
      </c>
      <c r="C66" s="4" t="s">
        <v>44</v>
      </c>
      <c r="D66" s="4" t="s">
        <v>38</v>
      </c>
      <c r="E66" s="5">
        <v>13835300</v>
      </c>
      <c r="F66" s="5">
        <v>4358498</v>
      </c>
      <c r="G66" s="5">
        <v>234519</v>
      </c>
      <c r="H66" s="5">
        <v>4593017</v>
      </c>
      <c r="I66" s="15">
        <f t="shared" ref="I66:I129" si="4">ROUND(H66/$E66,4)</f>
        <v>0.33200000000000002</v>
      </c>
      <c r="J66" s="5">
        <v>8724267</v>
      </c>
      <c r="K66" s="15">
        <f t="shared" ref="K66:K129" si="5">ROUND(J66/$E66,4)</f>
        <v>0.63060000000000005</v>
      </c>
      <c r="L66" s="5">
        <v>518016</v>
      </c>
      <c r="M66" s="15">
        <f t="shared" ref="M66:M129" si="6">ROUND(L66/$E66,4)</f>
        <v>3.7400000000000003E-2</v>
      </c>
      <c r="O66" s="15">
        <f t="shared" ref="O66:O129" si="7">ROUND(N66/$E66,4)</f>
        <v>0</v>
      </c>
    </row>
    <row r="67" spans="1:15" x14ac:dyDescent="0.2">
      <c r="A67" s="10">
        <v>1</v>
      </c>
      <c r="B67" s="4">
        <v>127047404</v>
      </c>
      <c r="C67" s="4" t="s">
        <v>45</v>
      </c>
      <c r="D67" s="4" t="s">
        <v>38</v>
      </c>
      <c r="E67" s="5">
        <v>20983956</v>
      </c>
      <c r="F67" s="5">
        <v>7520395</v>
      </c>
      <c r="G67" s="5">
        <v>287561</v>
      </c>
      <c r="H67" s="5">
        <v>7807956</v>
      </c>
      <c r="I67" s="15">
        <f t="shared" si="4"/>
        <v>0.37209999999999999</v>
      </c>
      <c r="J67" s="5">
        <v>12899313</v>
      </c>
      <c r="K67" s="15">
        <f t="shared" si="5"/>
        <v>0.61470000000000002</v>
      </c>
      <c r="L67" s="5">
        <v>276687</v>
      </c>
      <c r="M67" s="15">
        <f t="shared" si="6"/>
        <v>1.32E-2</v>
      </c>
      <c r="O67" s="15">
        <f t="shared" si="7"/>
        <v>0</v>
      </c>
    </row>
    <row r="68" spans="1:15" x14ac:dyDescent="0.2">
      <c r="A68" s="10">
        <v>1</v>
      </c>
      <c r="B68" s="4">
        <v>127049303</v>
      </c>
      <c r="C68" s="4" t="s">
        <v>575</v>
      </c>
      <c r="D68" s="4" t="s">
        <v>38</v>
      </c>
      <c r="E68" s="5">
        <v>11574641</v>
      </c>
      <c r="F68" s="5">
        <v>3550245</v>
      </c>
      <c r="G68" s="5">
        <v>304142</v>
      </c>
      <c r="H68" s="5">
        <v>3854387</v>
      </c>
      <c r="I68" s="15">
        <f t="shared" si="4"/>
        <v>0.33300000000000002</v>
      </c>
      <c r="J68" s="5">
        <v>7504483</v>
      </c>
      <c r="K68" s="15">
        <f t="shared" si="5"/>
        <v>0.64839999999999998</v>
      </c>
      <c r="L68" s="5">
        <v>215771</v>
      </c>
      <c r="M68" s="15">
        <f t="shared" si="6"/>
        <v>1.8599999999999998E-2</v>
      </c>
      <c r="O68" s="15">
        <f t="shared" si="7"/>
        <v>0</v>
      </c>
    </row>
    <row r="69" spans="1:15" x14ac:dyDescent="0.2">
      <c r="A69" s="10">
        <v>1</v>
      </c>
      <c r="B69" s="4">
        <v>108051003</v>
      </c>
      <c r="C69" s="4" t="s">
        <v>325</v>
      </c>
      <c r="D69" s="4" t="s">
        <v>326</v>
      </c>
      <c r="E69" s="5">
        <v>27288746.150000002</v>
      </c>
      <c r="F69" s="5">
        <v>11229199.049999999</v>
      </c>
      <c r="G69" s="5">
        <v>1038745.5800000001</v>
      </c>
      <c r="H69" s="5">
        <v>12267944.630000001</v>
      </c>
      <c r="I69" s="15">
        <f t="shared" si="4"/>
        <v>0.4496</v>
      </c>
      <c r="J69" s="5">
        <v>12792775.789999999</v>
      </c>
      <c r="K69" s="15">
        <f t="shared" si="5"/>
        <v>0.46879999999999999</v>
      </c>
      <c r="L69" s="5">
        <v>2228025.73</v>
      </c>
      <c r="M69" s="15">
        <f t="shared" si="6"/>
        <v>8.1600000000000006E-2</v>
      </c>
      <c r="O69" s="15">
        <f t="shared" si="7"/>
        <v>0</v>
      </c>
    </row>
    <row r="70" spans="1:15" x14ac:dyDescent="0.2">
      <c r="A70" s="10">
        <v>1</v>
      </c>
      <c r="B70" s="4">
        <v>108051503</v>
      </c>
      <c r="C70" s="4" t="s">
        <v>327</v>
      </c>
      <c r="D70" s="4" t="s">
        <v>326</v>
      </c>
      <c r="E70" s="5">
        <v>18758915.010000002</v>
      </c>
      <c r="F70" s="5">
        <v>5246846.96</v>
      </c>
      <c r="G70" s="5">
        <v>780715.67</v>
      </c>
      <c r="H70" s="5">
        <v>6027562.6299999999</v>
      </c>
      <c r="I70" s="15">
        <f t="shared" si="4"/>
        <v>0.32129999999999997</v>
      </c>
      <c r="J70" s="5">
        <v>12252129.939999999</v>
      </c>
      <c r="K70" s="15">
        <f t="shared" si="5"/>
        <v>0.65310000000000001</v>
      </c>
      <c r="L70" s="5">
        <v>479222.44</v>
      </c>
      <c r="M70" s="15">
        <f t="shared" si="6"/>
        <v>2.5499999999999998E-2</v>
      </c>
      <c r="O70" s="15">
        <f t="shared" si="7"/>
        <v>0</v>
      </c>
    </row>
    <row r="71" spans="1:15" x14ac:dyDescent="0.2">
      <c r="A71" s="10">
        <v>1</v>
      </c>
      <c r="B71" s="4">
        <v>108053003</v>
      </c>
      <c r="C71" s="4" t="s">
        <v>328</v>
      </c>
      <c r="D71" s="4" t="s">
        <v>326</v>
      </c>
      <c r="E71" s="5">
        <v>17880294.009999998</v>
      </c>
      <c r="F71" s="5">
        <v>6960892.7599999998</v>
      </c>
      <c r="G71" s="5">
        <v>840325.01</v>
      </c>
      <c r="H71" s="5">
        <v>7801217.7699999996</v>
      </c>
      <c r="I71" s="15">
        <f t="shared" si="4"/>
        <v>0.43630000000000002</v>
      </c>
      <c r="J71" s="5">
        <v>9055956.6799999997</v>
      </c>
      <c r="K71" s="15">
        <f t="shared" si="5"/>
        <v>0.50649999999999995</v>
      </c>
      <c r="L71" s="5">
        <v>856626.56</v>
      </c>
      <c r="M71" s="15">
        <f t="shared" si="6"/>
        <v>4.7899999999999998E-2</v>
      </c>
      <c r="N71" s="5">
        <v>166493</v>
      </c>
      <c r="O71" s="15">
        <f t="shared" si="7"/>
        <v>9.2999999999999992E-3</v>
      </c>
    </row>
    <row r="72" spans="1:15" x14ac:dyDescent="0.2">
      <c r="A72" s="10">
        <v>1</v>
      </c>
      <c r="B72" s="4">
        <v>108056004</v>
      </c>
      <c r="C72" s="4" t="s">
        <v>552</v>
      </c>
      <c r="D72" s="4" t="s">
        <v>326</v>
      </c>
      <c r="E72" s="5">
        <v>12119308.790000001</v>
      </c>
      <c r="F72" s="5">
        <v>3170997.07</v>
      </c>
      <c r="G72" s="5">
        <v>440519.44999999995</v>
      </c>
      <c r="H72" s="5">
        <v>3611516.52</v>
      </c>
      <c r="I72" s="15">
        <f t="shared" si="4"/>
        <v>0.29799999999999999</v>
      </c>
      <c r="J72" s="5">
        <v>8069704.6900000004</v>
      </c>
      <c r="K72" s="15">
        <f t="shared" si="5"/>
        <v>0.66590000000000005</v>
      </c>
      <c r="L72" s="5">
        <v>438087.58</v>
      </c>
      <c r="M72" s="15">
        <f t="shared" si="6"/>
        <v>3.61E-2</v>
      </c>
      <c r="O72" s="15">
        <f t="shared" si="7"/>
        <v>0</v>
      </c>
    </row>
    <row r="73" spans="1:15" x14ac:dyDescent="0.2">
      <c r="A73" s="10">
        <v>1</v>
      </c>
      <c r="B73" s="4">
        <v>108058003</v>
      </c>
      <c r="C73" s="4" t="s">
        <v>329</v>
      </c>
      <c r="D73" s="4" t="s">
        <v>326</v>
      </c>
      <c r="E73" s="5">
        <v>15893707.309999999</v>
      </c>
      <c r="F73" s="5">
        <v>3819386.87</v>
      </c>
      <c r="G73" s="5">
        <v>436393.73</v>
      </c>
      <c r="H73" s="5">
        <v>4255780.5999999996</v>
      </c>
      <c r="I73" s="15">
        <f t="shared" si="4"/>
        <v>0.26779999999999998</v>
      </c>
      <c r="J73" s="5">
        <v>11123174.01</v>
      </c>
      <c r="K73" s="15">
        <f t="shared" si="5"/>
        <v>0.69979999999999998</v>
      </c>
      <c r="L73" s="5">
        <v>514752.7</v>
      </c>
      <c r="M73" s="15">
        <f t="shared" si="6"/>
        <v>3.2399999999999998E-2</v>
      </c>
      <c r="O73" s="15">
        <f t="shared" si="7"/>
        <v>0</v>
      </c>
    </row>
    <row r="74" spans="1:15" x14ac:dyDescent="0.2">
      <c r="A74" s="10">
        <v>1</v>
      </c>
      <c r="B74" s="4">
        <v>114060503</v>
      </c>
      <c r="C74" s="4" t="s">
        <v>427</v>
      </c>
      <c r="D74" s="4" t="s">
        <v>428</v>
      </c>
      <c r="E74" s="5">
        <v>14776940.73</v>
      </c>
      <c r="F74" s="5">
        <v>8997030.9400000013</v>
      </c>
      <c r="G74" s="5">
        <v>358770.62</v>
      </c>
      <c r="H74" s="5">
        <v>9355801.5600000005</v>
      </c>
      <c r="I74" s="15">
        <f t="shared" si="4"/>
        <v>0.6331</v>
      </c>
      <c r="J74" s="5">
        <v>5172554.17</v>
      </c>
      <c r="K74" s="15">
        <f t="shared" si="5"/>
        <v>0.35</v>
      </c>
      <c r="L74" s="5">
        <v>248585</v>
      </c>
      <c r="M74" s="15">
        <f t="shared" si="6"/>
        <v>1.6799999999999999E-2</v>
      </c>
      <c r="O74" s="15">
        <f t="shared" si="7"/>
        <v>0</v>
      </c>
    </row>
    <row r="75" spans="1:15" x14ac:dyDescent="0.2">
      <c r="A75" s="10">
        <v>1</v>
      </c>
      <c r="B75" s="4">
        <v>114060753</v>
      </c>
      <c r="C75" s="4" t="s">
        <v>429</v>
      </c>
      <c r="D75" s="4" t="s">
        <v>428</v>
      </c>
      <c r="E75" s="5">
        <v>93113775.420000002</v>
      </c>
      <c r="F75" s="5">
        <v>61825841.890000001</v>
      </c>
      <c r="G75" s="5">
        <v>2185793.86</v>
      </c>
      <c r="H75" s="5">
        <v>64011635.75</v>
      </c>
      <c r="I75" s="15">
        <f t="shared" si="4"/>
        <v>0.6875</v>
      </c>
      <c r="J75" s="5">
        <v>27324245.02</v>
      </c>
      <c r="K75" s="15">
        <f t="shared" si="5"/>
        <v>0.29349999999999998</v>
      </c>
      <c r="L75" s="5">
        <v>1674080.65</v>
      </c>
      <c r="M75" s="15">
        <f t="shared" si="6"/>
        <v>1.7999999999999999E-2</v>
      </c>
      <c r="N75" s="5">
        <v>103814</v>
      </c>
      <c r="O75" s="15">
        <f t="shared" si="7"/>
        <v>1.1000000000000001E-3</v>
      </c>
    </row>
    <row r="76" spans="1:15" x14ac:dyDescent="0.2">
      <c r="A76" s="10">
        <v>1</v>
      </c>
      <c r="B76" s="4">
        <v>114060853</v>
      </c>
      <c r="C76" s="4" t="s">
        <v>562</v>
      </c>
      <c r="D76" s="4" t="s">
        <v>428</v>
      </c>
      <c r="E76" s="5">
        <v>28628418.839999996</v>
      </c>
      <c r="F76" s="5">
        <v>19241952.59</v>
      </c>
      <c r="G76" s="5">
        <v>481679.88</v>
      </c>
      <c r="H76" s="5">
        <v>19723632.469999999</v>
      </c>
      <c r="I76" s="15">
        <f t="shared" si="4"/>
        <v>0.68899999999999995</v>
      </c>
      <c r="J76" s="5">
        <v>8456433.4399999995</v>
      </c>
      <c r="K76" s="15">
        <f t="shared" si="5"/>
        <v>0.2954</v>
      </c>
      <c r="L76" s="5">
        <v>447332.93</v>
      </c>
      <c r="M76" s="15">
        <f t="shared" si="6"/>
        <v>1.5599999999999999E-2</v>
      </c>
      <c r="N76" s="5">
        <v>1020</v>
      </c>
      <c r="O76" s="15">
        <f t="shared" si="7"/>
        <v>0</v>
      </c>
    </row>
    <row r="77" spans="1:15" x14ac:dyDescent="0.2">
      <c r="A77" s="10">
        <v>1</v>
      </c>
      <c r="B77" s="4">
        <v>114061103</v>
      </c>
      <c r="C77" s="4" t="s">
        <v>150</v>
      </c>
      <c r="D77" s="4" t="s">
        <v>428</v>
      </c>
      <c r="E77" s="5">
        <v>52311849.5</v>
      </c>
      <c r="F77" s="5">
        <v>26318833.309999995</v>
      </c>
      <c r="G77" s="5">
        <v>1934731.69</v>
      </c>
      <c r="H77" s="5">
        <v>28253565</v>
      </c>
      <c r="I77" s="15">
        <f t="shared" si="4"/>
        <v>0.54010000000000002</v>
      </c>
      <c r="J77" s="5">
        <v>12322118.9</v>
      </c>
      <c r="K77" s="15">
        <f t="shared" si="5"/>
        <v>0.2356</v>
      </c>
      <c r="L77" s="5">
        <v>1747852.35</v>
      </c>
      <c r="M77" s="15">
        <f t="shared" si="6"/>
        <v>3.3399999999999999E-2</v>
      </c>
      <c r="N77" s="5">
        <v>9988313.25</v>
      </c>
      <c r="O77" s="15">
        <f t="shared" si="7"/>
        <v>0.19089999999999999</v>
      </c>
    </row>
    <row r="78" spans="1:15" x14ac:dyDescent="0.2">
      <c r="A78" s="10">
        <v>1</v>
      </c>
      <c r="B78" s="4">
        <v>114061503</v>
      </c>
      <c r="C78" s="4" t="s">
        <v>151</v>
      </c>
      <c r="D78" s="4" t="s">
        <v>428</v>
      </c>
      <c r="E78" s="5">
        <v>50275959</v>
      </c>
      <c r="F78" s="5">
        <v>32330171.780000001</v>
      </c>
      <c r="G78" s="5">
        <v>1104594.4800000002</v>
      </c>
      <c r="H78" s="5">
        <v>33434766.260000002</v>
      </c>
      <c r="I78" s="15">
        <f t="shared" si="4"/>
        <v>0.66500000000000004</v>
      </c>
      <c r="J78" s="5">
        <v>15919566.779999999</v>
      </c>
      <c r="K78" s="15">
        <f t="shared" si="5"/>
        <v>0.31659999999999999</v>
      </c>
      <c r="L78" s="5">
        <v>921350.96</v>
      </c>
      <c r="M78" s="15">
        <f t="shared" si="6"/>
        <v>1.83E-2</v>
      </c>
      <c r="N78" s="5">
        <v>275</v>
      </c>
      <c r="O78" s="15">
        <f t="shared" si="7"/>
        <v>0</v>
      </c>
    </row>
    <row r="79" spans="1:15" x14ac:dyDescent="0.2">
      <c r="A79" s="10">
        <v>1</v>
      </c>
      <c r="B79" s="4">
        <v>114062003</v>
      </c>
      <c r="C79" s="4" t="s">
        <v>430</v>
      </c>
      <c r="D79" s="4" t="s">
        <v>428</v>
      </c>
      <c r="E79" s="5">
        <v>101480023.34999999</v>
      </c>
      <c r="F79" s="5">
        <v>44751886.120000005</v>
      </c>
      <c r="G79" s="5">
        <v>1309132.8300000003</v>
      </c>
      <c r="H79" s="5">
        <v>46061018.950000003</v>
      </c>
      <c r="I79" s="15">
        <f t="shared" si="4"/>
        <v>0.45390000000000003</v>
      </c>
      <c r="J79" s="5">
        <v>16441783.9</v>
      </c>
      <c r="K79" s="15">
        <f t="shared" si="5"/>
        <v>0.16200000000000001</v>
      </c>
      <c r="L79" s="5">
        <v>513414.65</v>
      </c>
      <c r="M79" s="15">
        <f t="shared" si="6"/>
        <v>5.1000000000000004E-3</v>
      </c>
      <c r="N79" s="5">
        <v>38463805.850000001</v>
      </c>
      <c r="O79" s="15">
        <f t="shared" si="7"/>
        <v>0.379</v>
      </c>
    </row>
    <row r="80" spans="1:15" x14ac:dyDescent="0.2">
      <c r="A80" s="10">
        <v>1</v>
      </c>
      <c r="B80" s="4">
        <v>114062503</v>
      </c>
      <c r="C80" s="4" t="s">
        <v>431</v>
      </c>
      <c r="D80" s="4" t="s">
        <v>428</v>
      </c>
      <c r="E80" s="5">
        <v>37121280.939999998</v>
      </c>
      <c r="F80" s="5">
        <v>24521180.590000004</v>
      </c>
      <c r="G80" s="5">
        <v>753181.22</v>
      </c>
      <c r="H80" s="5">
        <v>25274361.809999999</v>
      </c>
      <c r="I80" s="15">
        <f t="shared" si="4"/>
        <v>0.68089999999999995</v>
      </c>
      <c r="J80" s="5">
        <v>11399703.43</v>
      </c>
      <c r="K80" s="15">
        <f t="shared" si="5"/>
        <v>0.30709999999999998</v>
      </c>
      <c r="L80" s="5">
        <v>447215.7</v>
      </c>
      <c r="M80" s="15">
        <f t="shared" si="6"/>
        <v>1.2E-2</v>
      </c>
      <c r="O80" s="15">
        <f t="shared" si="7"/>
        <v>0</v>
      </c>
    </row>
    <row r="81" spans="1:15" x14ac:dyDescent="0.2">
      <c r="A81" s="10">
        <v>1</v>
      </c>
      <c r="B81" s="4">
        <v>114063003</v>
      </c>
      <c r="C81" s="4" t="s">
        <v>432</v>
      </c>
      <c r="D81" s="4" t="s">
        <v>428</v>
      </c>
      <c r="E81" s="5">
        <v>58334188.440000005</v>
      </c>
      <c r="F81" s="5">
        <v>43007062.18</v>
      </c>
      <c r="G81" s="5">
        <v>1170927.8900000001</v>
      </c>
      <c r="H81" s="5">
        <v>44177990.07</v>
      </c>
      <c r="I81" s="15">
        <f t="shared" si="4"/>
        <v>0.75729999999999997</v>
      </c>
      <c r="J81" s="5">
        <v>12998943.52</v>
      </c>
      <c r="K81" s="15">
        <f t="shared" si="5"/>
        <v>0.2228</v>
      </c>
      <c r="L81" s="5">
        <v>1128042.26</v>
      </c>
      <c r="M81" s="15">
        <f t="shared" si="6"/>
        <v>1.9300000000000001E-2</v>
      </c>
      <c r="N81" s="5">
        <v>29212.59</v>
      </c>
      <c r="O81" s="15">
        <f t="shared" si="7"/>
        <v>5.0000000000000001E-4</v>
      </c>
    </row>
    <row r="82" spans="1:15" x14ac:dyDescent="0.2">
      <c r="A82" s="10">
        <v>1</v>
      </c>
      <c r="B82" s="4">
        <v>114063503</v>
      </c>
      <c r="C82" s="4" t="s">
        <v>433</v>
      </c>
      <c r="D82" s="4" t="s">
        <v>428</v>
      </c>
      <c r="E82" s="5">
        <v>35712619.880000003</v>
      </c>
      <c r="F82" s="5">
        <v>22955054.190000005</v>
      </c>
      <c r="G82" s="5">
        <v>617796.36</v>
      </c>
      <c r="H82" s="5">
        <v>23572850.550000001</v>
      </c>
      <c r="I82" s="15">
        <f t="shared" si="4"/>
        <v>0.66010000000000002</v>
      </c>
      <c r="J82" s="5">
        <v>11679908.43</v>
      </c>
      <c r="K82" s="15">
        <f t="shared" si="5"/>
        <v>0.3271</v>
      </c>
      <c r="L82" s="5">
        <v>428181.22</v>
      </c>
      <c r="M82" s="15">
        <f t="shared" si="6"/>
        <v>1.2E-2</v>
      </c>
      <c r="N82" s="5">
        <v>31679.68</v>
      </c>
      <c r="O82" s="15">
        <f t="shared" si="7"/>
        <v>8.9999999999999998E-4</v>
      </c>
    </row>
    <row r="83" spans="1:15" x14ac:dyDescent="0.2">
      <c r="A83" s="10">
        <v>1</v>
      </c>
      <c r="B83" s="4">
        <v>114064003</v>
      </c>
      <c r="C83" s="4" t="s">
        <v>434</v>
      </c>
      <c r="D83" s="4" t="s">
        <v>428</v>
      </c>
      <c r="E83" s="5">
        <v>34771036.769999996</v>
      </c>
      <c r="F83" s="5">
        <v>20500004.490000002</v>
      </c>
      <c r="G83" s="5">
        <v>437896.71</v>
      </c>
      <c r="H83" s="5">
        <v>20937901.199999999</v>
      </c>
      <c r="I83" s="15">
        <f t="shared" si="4"/>
        <v>0.60219999999999996</v>
      </c>
      <c r="J83" s="5">
        <v>6996071.3799999999</v>
      </c>
      <c r="K83" s="15">
        <f t="shared" si="5"/>
        <v>0.20119999999999999</v>
      </c>
      <c r="L83" s="5">
        <v>322568.34000000003</v>
      </c>
      <c r="M83" s="15">
        <f t="shared" si="6"/>
        <v>9.2999999999999992E-3</v>
      </c>
      <c r="N83" s="5">
        <v>6514495.8499999996</v>
      </c>
      <c r="O83" s="15">
        <f t="shared" si="7"/>
        <v>0.18740000000000001</v>
      </c>
    </row>
    <row r="84" spans="1:15" x14ac:dyDescent="0.2">
      <c r="A84" s="10">
        <v>1</v>
      </c>
      <c r="B84" s="4">
        <v>114065503</v>
      </c>
      <c r="C84" s="4" t="s">
        <v>152</v>
      </c>
      <c r="D84" s="4" t="s">
        <v>428</v>
      </c>
      <c r="E84" s="5">
        <v>48526074</v>
      </c>
      <c r="F84" s="5">
        <v>35489586</v>
      </c>
      <c r="G84" s="5">
        <v>760887</v>
      </c>
      <c r="H84" s="5">
        <v>36250473</v>
      </c>
      <c r="I84" s="15">
        <f t="shared" si="4"/>
        <v>0.747</v>
      </c>
      <c r="J84" s="5">
        <v>11214787</v>
      </c>
      <c r="K84" s="15">
        <f t="shared" si="5"/>
        <v>0.2311</v>
      </c>
      <c r="L84" s="5">
        <v>1060814</v>
      </c>
      <c r="M84" s="15">
        <f t="shared" si="6"/>
        <v>2.1899999999999999E-2</v>
      </c>
      <c r="O84" s="15">
        <f t="shared" si="7"/>
        <v>0</v>
      </c>
    </row>
    <row r="85" spans="1:15" x14ac:dyDescent="0.2">
      <c r="A85" s="10">
        <v>1</v>
      </c>
      <c r="B85" s="4">
        <v>114066503</v>
      </c>
      <c r="C85" s="4" t="s">
        <v>153</v>
      </c>
      <c r="D85" s="4" t="s">
        <v>428</v>
      </c>
      <c r="E85" s="5">
        <v>27692512.539999999</v>
      </c>
      <c r="F85" s="5">
        <v>18734873.180000003</v>
      </c>
      <c r="G85" s="5">
        <v>435457.21000000008</v>
      </c>
      <c r="H85" s="5">
        <v>19170330.390000001</v>
      </c>
      <c r="I85" s="15">
        <f t="shared" si="4"/>
        <v>0.69230000000000003</v>
      </c>
      <c r="J85" s="5">
        <v>8041602.7699999996</v>
      </c>
      <c r="K85" s="15">
        <f t="shared" si="5"/>
        <v>0.29039999999999999</v>
      </c>
      <c r="L85" s="5">
        <v>480579.38</v>
      </c>
      <c r="M85" s="15">
        <f t="shared" si="6"/>
        <v>1.7399999999999999E-2</v>
      </c>
      <c r="O85" s="15">
        <f t="shared" si="7"/>
        <v>0</v>
      </c>
    </row>
    <row r="86" spans="1:15" x14ac:dyDescent="0.2">
      <c r="A86" s="10">
        <v>1</v>
      </c>
      <c r="B86" s="4">
        <v>114067002</v>
      </c>
      <c r="C86" s="4" t="s">
        <v>435</v>
      </c>
      <c r="D86" s="4" t="s">
        <v>428</v>
      </c>
      <c r="E86" s="5">
        <v>209098810</v>
      </c>
      <c r="F86" s="5">
        <v>34004210</v>
      </c>
      <c r="G86" s="5">
        <v>5551332</v>
      </c>
      <c r="H86" s="5">
        <v>39555542</v>
      </c>
      <c r="I86" s="15">
        <f t="shared" si="4"/>
        <v>0.18920000000000001</v>
      </c>
      <c r="J86" s="5">
        <v>153190312</v>
      </c>
      <c r="K86" s="15">
        <f t="shared" si="5"/>
        <v>0.73260000000000003</v>
      </c>
      <c r="L86" s="5">
        <v>16350294</v>
      </c>
      <c r="M86" s="15">
        <f t="shared" si="6"/>
        <v>7.8200000000000006E-2</v>
      </c>
      <c r="N86" s="5">
        <v>2662</v>
      </c>
      <c r="O86" s="15">
        <f t="shared" si="7"/>
        <v>0</v>
      </c>
    </row>
    <row r="87" spans="1:15" x14ac:dyDescent="0.2">
      <c r="A87" s="10">
        <v>1</v>
      </c>
      <c r="B87" s="4">
        <v>114067503</v>
      </c>
      <c r="C87" s="4" t="s">
        <v>154</v>
      </c>
      <c r="D87" s="4" t="s">
        <v>428</v>
      </c>
      <c r="E87" s="5">
        <v>32399002.400000002</v>
      </c>
      <c r="F87" s="5">
        <v>24288944.309999995</v>
      </c>
      <c r="G87" s="5">
        <v>819190.20000000007</v>
      </c>
      <c r="H87" s="5">
        <v>25108134.510000002</v>
      </c>
      <c r="I87" s="15">
        <f t="shared" si="4"/>
        <v>0.77500000000000002</v>
      </c>
      <c r="J87" s="5">
        <v>6838357.5199999996</v>
      </c>
      <c r="K87" s="15">
        <f t="shared" si="5"/>
        <v>0.21110000000000001</v>
      </c>
      <c r="L87" s="5">
        <v>452510.37</v>
      </c>
      <c r="M87" s="15">
        <f t="shared" si="6"/>
        <v>1.4E-2</v>
      </c>
      <c r="O87" s="15">
        <f t="shared" si="7"/>
        <v>0</v>
      </c>
    </row>
    <row r="88" spans="1:15" x14ac:dyDescent="0.2">
      <c r="A88" s="10">
        <v>1</v>
      </c>
      <c r="B88" s="4">
        <v>114068003</v>
      </c>
      <c r="C88" s="4" t="s">
        <v>436</v>
      </c>
      <c r="D88" s="4" t="s">
        <v>428</v>
      </c>
      <c r="E88" s="5">
        <v>33700716.980000004</v>
      </c>
      <c r="F88" s="5">
        <v>17699219.620000001</v>
      </c>
      <c r="G88" s="5">
        <v>540079.63</v>
      </c>
      <c r="H88" s="5">
        <v>18239299.25</v>
      </c>
      <c r="I88" s="15">
        <f t="shared" si="4"/>
        <v>0.54120000000000001</v>
      </c>
      <c r="J88" s="5">
        <v>8059688.6699999999</v>
      </c>
      <c r="K88" s="15">
        <f t="shared" si="5"/>
        <v>0.2392</v>
      </c>
      <c r="L88" s="5">
        <v>846729.06</v>
      </c>
      <c r="M88" s="15">
        <f t="shared" si="6"/>
        <v>2.5100000000000001E-2</v>
      </c>
      <c r="N88" s="5">
        <v>6555000</v>
      </c>
      <c r="O88" s="15">
        <f t="shared" si="7"/>
        <v>0.19450000000000001</v>
      </c>
    </row>
    <row r="89" spans="1:15" x14ac:dyDescent="0.2">
      <c r="A89" s="10">
        <v>1</v>
      </c>
      <c r="B89" s="4">
        <v>114068103</v>
      </c>
      <c r="C89" s="4" t="s">
        <v>155</v>
      </c>
      <c r="D89" s="4" t="s">
        <v>428</v>
      </c>
      <c r="E89" s="5">
        <v>49983150</v>
      </c>
      <c r="F89" s="5">
        <v>35255204</v>
      </c>
      <c r="G89" s="5">
        <v>2368518</v>
      </c>
      <c r="H89" s="5">
        <v>37623722</v>
      </c>
      <c r="I89" s="15">
        <f t="shared" si="4"/>
        <v>0.75270000000000004</v>
      </c>
      <c r="J89" s="5">
        <v>11773064</v>
      </c>
      <c r="K89" s="15">
        <f t="shared" si="5"/>
        <v>0.23549999999999999</v>
      </c>
      <c r="L89" s="5">
        <v>567052</v>
      </c>
      <c r="M89" s="15">
        <f t="shared" si="6"/>
        <v>1.1299999999999999E-2</v>
      </c>
      <c r="N89" s="5">
        <v>19312</v>
      </c>
      <c r="O89" s="15">
        <f t="shared" si="7"/>
        <v>4.0000000000000002E-4</v>
      </c>
    </row>
    <row r="90" spans="1:15" x14ac:dyDescent="0.2">
      <c r="A90" s="10">
        <v>1</v>
      </c>
      <c r="B90" s="4">
        <v>114069103</v>
      </c>
      <c r="C90" s="4" t="s">
        <v>156</v>
      </c>
      <c r="D90" s="4" t="s">
        <v>428</v>
      </c>
      <c r="E90" s="5">
        <v>87166548.059999987</v>
      </c>
      <c r="F90" s="5">
        <v>66700617.440000005</v>
      </c>
      <c r="G90" s="5">
        <v>2605591.94</v>
      </c>
      <c r="H90" s="5">
        <v>69306209.379999995</v>
      </c>
      <c r="I90" s="15">
        <f t="shared" si="4"/>
        <v>0.79510000000000003</v>
      </c>
      <c r="J90" s="5">
        <v>16578926.52</v>
      </c>
      <c r="K90" s="15">
        <f t="shared" si="5"/>
        <v>0.19020000000000001</v>
      </c>
      <c r="L90" s="5">
        <v>1069490.69</v>
      </c>
      <c r="M90" s="15">
        <f t="shared" si="6"/>
        <v>1.23E-2</v>
      </c>
      <c r="N90" s="5">
        <v>211921.47</v>
      </c>
      <c r="O90" s="15">
        <f t="shared" si="7"/>
        <v>2.3999999999999998E-3</v>
      </c>
    </row>
    <row r="91" spans="1:15" x14ac:dyDescent="0.2">
      <c r="A91" s="10">
        <v>1</v>
      </c>
      <c r="B91" s="4">
        <v>114069353</v>
      </c>
      <c r="C91" s="4" t="s">
        <v>437</v>
      </c>
      <c r="D91" s="4" t="s">
        <v>428</v>
      </c>
      <c r="E91" s="5">
        <v>31194493.800000001</v>
      </c>
      <c r="F91" s="5">
        <v>25338137.169999994</v>
      </c>
      <c r="G91" s="5">
        <v>572314.88</v>
      </c>
      <c r="H91" s="5">
        <v>25910452.050000001</v>
      </c>
      <c r="I91" s="15">
        <f t="shared" si="4"/>
        <v>0.8306</v>
      </c>
      <c r="J91" s="5">
        <v>4149367.47</v>
      </c>
      <c r="K91" s="15">
        <f t="shared" si="5"/>
        <v>0.13300000000000001</v>
      </c>
      <c r="L91" s="5">
        <v>705510.01</v>
      </c>
      <c r="M91" s="15">
        <f t="shared" si="6"/>
        <v>2.2599999999999999E-2</v>
      </c>
      <c r="N91" s="5">
        <v>429164.27</v>
      </c>
      <c r="O91" s="15">
        <f t="shared" si="7"/>
        <v>1.38E-2</v>
      </c>
    </row>
    <row r="92" spans="1:15" x14ac:dyDescent="0.2">
      <c r="A92" s="10">
        <v>1</v>
      </c>
      <c r="B92" s="4">
        <v>108070502</v>
      </c>
      <c r="C92" s="4" t="s">
        <v>330</v>
      </c>
      <c r="D92" s="4" t="s">
        <v>331</v>
      </c>
      <c r="E92" s="5">
        <v>89506593.710000008</v>
      </c>
      <c r="F92" s="5">
        <v>24132850.309999999</v>
      </c>
      <c r="G92" s="5">
        <v>3293645.73</v>
      </c>
      <c r="H92" s="5">
        <v>27426496.039999999</v>
      </c>
      <c r="I92" s="15">
        <f t="shared" si="4"/>
        <v>0.30640000000000001</v>
      </c>
      <c r="J92" s="5">
        <v>53870892.240000002</v>
      </c>
      <c r="K92" s="15">
        <f t="shared" si="5"/>
        <v>0.60189999999999999</v>
      </c>
      <c r="L92" s="5">
        <v>5988598.0300000003</v>
      </c>
      <c r="M92" s="15">
        <f t="shared" si="6"/>
        <v>6.6900000000000001E-2</v>
      </c>
      <c r="N92" s="5">
        <v>2220607.4</v>
      </c>
      <c r="O92" s="15">
        <f t="shared" si="7"/>
        <v>2.4799999999999999E-2</v>
      </c>
    </row>
    <row r="93" spans="1:15" x14ac:dyDescent="0.2">
      <c r="A93" s="10">
        <v>1</v>
      </c>
      <c r="B93" s="4">
        <v>108071003</v>
      </c>
      <c r="C93" s="4" t="s">
        <v>332</v>
      </c>
      <c r="D93" s="4" t="s">
        <v>331</v>
      </c>
      <c r="E93" s="5">
        <v>15736353.73</v>
      </c>
      <c r="F93" s="5">
        <v>5449999.5500000007</v>
      </c>
      <c r="G93" s="5">
        <v>268843.22000000003</v>
      </c>
      <c r="H93" s="5">
        <v>5718842.7699999996</v>
      </c>
      <c r="I93" s="15">
        <f t="shared" si="4"/>
        <v>0.3634</v>
      </c>
      <c r="J93" s="5">
        <v>9798966.5600000005</v>
      </c>
      <c r="K93" s="15">
        <f t="shared" si="5"/>
        <v>0.62270000000000003</v>
      </c>
      <c r="L93" s="5">
        <v>218544.4</v>
      </c>
      <c r="M93" s="15">
        <f t="shared" si="6"/>
        <v>1.3899999999999999E-2</v>
      </c>
      <c r="O93" s="15">
        <f t="shared" si="7"/>
        <v>0</v>
      </c>
    </row>
    <row r="94" spans="1:15" x14ac:dyDescent="0.2">
      <c r="A94" s="10">
        <v>1</v>
      </c>
      <c r="B94" s="4">
        <v>108071504</v>
      </c>
      <c r="C94" s="4" t="s">
        <v>333</v>
      </c>
      <c r="D94" s="4" t="s">
        <v>331</v>
      </c>
      <c r="E94" s="5">
        <v>10631040.109999999</v>
      </c>
      <c r="F94" s="5">
        <v>2664288.4500000002</v>
      </c>
      <c r="G94" s="5">
        <v>302369.40999999997</v>
      </c>
      <c r="H94" s="5">
        <v>2966657.86</v>
      </c>
      <c r="I94" s="15">
        <f t="shared" si="4"/>
        <v>0.27910000000000001</v>
      </c>
      <c r="J94" s="5">
        <v>7235939.2599999998</v>
      </c>
      <c r="K94" s="15">
        <f t="shared" si="5"/>
        <v>0.68059999999999998</v>
      </c>
      <c r="L94" s="5">
        <v>373832.78</v>
      </c>
      <c r="M94" s="15">
        <f t="shared" si="6"/>
        <v>3.5200000000000002E-2</v>
      </c>
      <c r="N94" s="5">
        <v>54610.21</v>
      </c>
      <c r="O94" s="15">
        <f t="shared" si="7"/>
        <v>5.1000000000000004E-3</v>
      </c>
    </row>
    <row r="95" spans="1:15" x14ac:dyDescent="0.2">
      <c r="A95" s="10">
        <v>1</v>
      </c>
      <c r="B95" s="4">
        <v>108073503</v>
      </c>
      <c r="C95" s="4" t="s">
        <v>126</v>
      </c>
      <c r="D95" s="4" t="s">
        <v>331</v>
      </c>
      <c r="E95" s="5">
        <v>43276116.690000005</v>
      </c>
      <c r="F95" s="5">
        <v>22785613.5</v>
      </c>
      <c r="G95" s="5">
        <v>1181371.56</v>
      </c>
      <c r="H95" s="5">
        <v>23966985.059999999</v>
      </c>
      <c r="I95" s="15">
        <f t="shared" si="4"/>
        <v>0.55379999999999996</v>
      </c>
      <c r="J95" s="5">
        <v>17820691.690000001</v>
      </c>
      <c r="K95" s="15">
        <f t="shared" si="5"/>
        <v>0.4118</v>
      </c>
      <c r="L95" s="5">
        <v>910065.02</v>
      </c>
      <c r="M95" s="15">
        <f t="shared" si="6"/>
        <v>2.1000000000000001E-2</v>
      </c>
      <c r="N95" s="5">
        <v>578374.92000000004</v>
      </c>
      <c r="O95" s="15">
        <f t="shared" si="7"/>
        <v>1.34E-2</v>
      </c>
    </row>
    <row r="96" spans="1:15" x14ac:dyDescent="0.2">
      <c r="A96" s="10">
        <v>1</v>
      </c>
      <c r="B96" s="4">
        <v>108077503</v>
      </c>
      <c r="C96" s="4" t="s">
        <v>127</v>
      </c>
      <c r="D96" s="4" t="s">
        <v>331</v>
      </c>
      <c r="E96" s="5">
        <v>21764767.949999999</v>
      </c>
      <c r="F96" s="5">
        <v>9767005.2799999993</v>
      </c>
      <c r="G96" s="5">
        <v>416442.50999999995</v>
      </c>
      <c r="H96" s="5">
        <v>10183447.789999999</v>
      </c>
      <c r="I96" s="15">
        <f t="shared" si="4"/>
        <v>0.46789999999999998</v>
      </c>
      <c r="J96" s="5">
        <v>11002341</v>
      </c>
      <c r="K96" s="15">
        <f t="shared" si="5"/>
        <v>0.50549999999999995</v>
      </c>
      <c r="L96" s="5">
        <v>578979.16</v>
      </c>
      <c r="M96" s="15">
        <f t="shared" si="6"/>
        <v>2.6599999999999999E-2</v>
      </c>
      <c r="O96" s="15">
        <f t="shared" si="7"/>
        <v>0</v>
      </c>
    </row>
    <row r="97" spans="1:15" x14ac:dyDescent="0.2">
      <c r="A97" s="10">
        <v>1</v>
      </c>
      <c r="B97" s="4">
        <v>108078003</v>
      </c>
      <c r="C97" s="4" t="s">
        <v>128</v>
      </c>
      <c r="D97" s="4" t="s">
        <v>331</v>
      </c>
      <c r="E97" s="5">
        <v>24693727</v>
      </c>
      <c r="F97" s="5">
        <v>6334902.5300000003</v>
      </c>
      <c r="G97" s="5">
        <v>594205.26</v>
      </c>
      <c r="H97" s="5">
        <v>6929107.79</v>
      </c>
      <c r="I97" s="15">
        <f t="shared" si="4"/>
        <v>0.28060000000000002</v>
      </c>
      <c r="J97" s="5">
        <v>16339120.210000001</v>
      </c>
      <c r="K97" s="15">
        <f t="shared" si="5"/>
        <v>0.66169999999999995</v>
      </c>
      <c r="L97" s="5">
        <v>1225499</v>
      </c>
      <c r="M97" s="15">
        <f t="shared" si="6"/>
        <v>4.9599999999999998E-2</v>
      </c>
      <c r="N97" s="5">
        <v>200000</v>
      </c>
      <c r="O97" s="15">
        <f t="shared" si="7"/>
        <v>8.0999999999999996E-3</v>
      </c>
    </row>
    <row r="98" spans="1:15" x14ac:dyDescent="0.2">
      <c r="A98" s="10">
        <v>1</v>
      </c>
      <c r="B98" s="4">
        <v>108079004</v>
      </c>
      <c r="C98" s="4" t="s">
        <v>553</v>
      </c>
      <c r="D98" s="4" t="s">
        <v>331</v>
      </c>
      <c r="E98" s="5">
        <v>6976996.4799999995</v>
      </c>
      <c r="F98" s="5">
        <v>1860599.3800000001</v>
      </c>
      <c r="G98" s="5">
        <v>155722.05000000002</v>
      </c>
      <c r="H98" s="5">
        <v>2016321.43</v>
      </c>
      <c r="I98" s="15">
        <f t="shared" si="4"/>
        <v>0.28899999999999998</v>
      </c>
      <c r="J98" s="5">
        <v>4672253.05</v>
      </c>
      <c r="K98" s="15">
        <f t="shared" si="5"/>
        <v>0.66969999999999996</v>
      </c>
      <c r="L98" s="5">
        <v>285274.39</v>
      </c>
      <c r="M98" s="15">
        <f t="shared" si="6"/>
        <v>4.0899999999999999E-2</v>
      </c>
      <c r="N98" s="5">
        <v>3147.61</v>
      </c>
      <c r="O98" s="15">
        <f t="shared" si="7"/>
        <v>5.0000000000000001E-4</v>
      </c>
    </row>
    <row r="99" spans="1:15" x14ac:dyDescent="0.2">
      <c r="A99" s="10">
        <v>1</v>
      </c>
      <c r="B99" s="4">
        <v>117080503</v>
      </c>
      <c r="C99" s="4" t="s">
        <v>171</v>
      </c>
      <c r="D99" s="4" t="s">
        <v>471</v>
      </c>
      <c r="E99" s="5">
        <v>33242188.099999998</v>
      </c>
      <c r="F99" s="5">
        <v>14001553.989999996</v>
      </c>
      <c r="G99" s="5">
        <v>311216.25</v>
      </c>
      <c r="H99" s="5">
        <v>14312770.24</v>
      </c>
      <c r="I99" s="15">
        <f t="shared" si="4"/>
        <v>0.43059999999999998</v>
      </c>
      <c r="J99" s="5">
        <v>17883987.98</v>
      </c>
      <c r="K99" s="15">
        <f t="shared" si="5"/>
        <v>0.53800000000000003</v>
      </c>
      <c r="L99" s="5">
        <v>1045429.88</v>
      </c>
      <c r="M99" s="15">
        <f t="shared" si="6"/>
        <v>3.1399999999999997E-2</v>
      </c>
      <c r="O99" s="15">
        <f t="shared" si="7"/>
        <v>0</v>
      </c>
    </row>
    <row r="100" spans="1:15" x14ac:dyDescent="0.2">
      <c r="A100" s="10">
        <v>1</v>
      </c>
      <c r="B100" s="4">
        <v>117081003</v>
      </c>
      <c r="C100" s="4" t="s">
        <v>172</v>
      </c>
      <c r="D100" s="4" t="s">
        <v>471</v>
      </c>
      <c r="E100" s="5">
        <v>13942216.65</v>
      </c>
      <c r="F100" s="5">
        <v>3639862.6700000004</v>
      </c>
      <c r="G100" s="5">
        <v>268177.98</v>
      </c>
      <c r="H100" s="5">
        <v>3908040.65</v>
      </c>
      <c r="I100" s="15">
        <f t="shared" si="4"/>
        <v>0.28029999999999999</v>
      </c>
      <c r="J100" s="5">
        <v>9602082.8599999994</v>
      </c>
      <c r="K100" s="15">
        <f t="shared" si="5"/>
        <v>0.68869999999999998</v>
      </c>
      <c r="L100" s="5">
        <v>432090.14</v>
      </c>
      <c r="M100" s="15">
        <f t="shared" si="6"/>
        <v>3.1E-2</v>
      </c>
      <c r="N100" s="5">
        <v>3</v>
      </c>
      <c r="O100" s="15">
        <f t="shared" si="7"/>
        <v>0</v>
      </c>
    </row>
    <row r="101" spans="1:15" x14ac:dyDescent="0.2">
      <c r="A101" s="10">
        <v>1</v>
      </c>
      <c r="B101" s="4">
        <v>117083004</v>
      </c>
      <c r="C101" s="4" t="s">
        <v>173</v>
      </c>
      <c r="D101" s="4" t="s">
        <v>471</v>
      </c>
      <c r="E101" s="5">
        <v>12153983.560000001</v>
      </c>
      <c r="F101" s="5">
        <v>3460020.7600000002</v>
      </c>
      <c r="G101" s="5">
        <v>71579.42</v>
      </c>
      <c r="H101" s="5">
        <v>3531600.18</v>
      </c>
      <c r="I101" s="15">
        <f t="shared" si="4"/>
        <v>0.29060000000000002</v>
      </c>
      <c r="J101" s="5">
        <v>8214565.1100000003</v>
      </c>
      <c r="K101" s="15">
        <f t="shared" si="5"/>
        <v>0.67589999999999995</v>
      </c>
      <c r="L101" s="5">
        <v>407818.27</v>
      </c>
      <c r="M101" s="15">
        <f t="shared" si="6"/>
        <v>3.3599999999999998E-2</v>
      </c>
      <c r="O101" s="15">
        <f t="shared" si="7"/>
        <v>0</v>
      </c>
    </row>
    <row r="102" spans="1:15" x14ac:dyDescent="0.2">
      <c r="A102" s="10">
        <v>1</v>
      </c>
      <c r="B102" s="4">
        <v>117086003</v>
      </c>
      <c r="C102" s="4" t="s">
        <v>174</v>
      </c>
      <c r="D102" s="4" t="s">
        <v>471</v>
      </c>
      <c r="E102" s="5">
        <v>16104709.08</v>
      </c>
      <c r="F102" s="5">
        <v>6829771.4700000007</v>
      </c>
      <c r="G102" s="5">
        <v>294567.27</v>
      </c>
      <c r="H102" s="5">
        <v>7124338.7400000002</v>
      </c>
      <c r="I102" s="15">
        <f t="shared" si="4"/>
        <v>0.44240000000000002</v>
      </c>
      <c r="J102" s="5">
        <v>8534956.0800000001</v>
      </c>
      <c r="K102" s="15">
        <f t="shared" si="5"/>
        <v>0.53</v>
      </c>
      <c r="L102" s="5">
        <v>435772</v>
      </c>
      <c r="M102" s="15">
        <f t="shared" si="6"/>
        <v>2.7099999999999999E-2</v>
      </c>
      <c r="N102" s="5">
        <v>9642.26</v>
      </c>
      <c r="O102" s="15">
        <f t="shared" si="7"/>
        <v>5.9999999999999995E-4</v>
      </c>
    </row>
    <row r="103" spans="1:15" x14ac:dyDescent="0.2">
      <c r="A103" s="10">
        <v>1</v>
      </c>
      <c r="B103" s="4">
        <v>117086503</v>
      </c>
      <c r="C103" s="4" t="s">
        <v>472</v>
      </c>
      <c r="D103" s="4" t="s">
        <v>471</v>
      </c>
      <c r="E103" s="5">
        <v>22359934.609999999</v>
      </c>
      <c r="F103" s="5">
        <v>9106876.7400000021</v>
      </c>
      <c r="G103" s="5">
        <v>1063526.6499999999</v>
      </c>
      <c r="H103" s="5">
        <v>10170403.390000001</v>
      </c>
      <c r="I103" s="15">
        <f t="shared" si="4"/>
        <v>0.45479999999999998</v>
      </c>
      <c r="J103" s="5">
        <v>10840811.15</v>
      </c>
      <c r="K103" s="15">
        <f t="shared" si="5"/>
        <v>0.48480000000000001</v>
      </c>
      <c r="L103" s="5">
        <v>1348720.07</v>
      </c>
      <c r="M103" s="15">
        <f t="shared" si="6"/>
        <v>6.0299999999999999E-2</v>
      </c>
      <c r="O103" s="15">
        <f t="shared" si="7"/>
        <v>0</v>
      </c>
    </row>
    <row r="104" spans="1:15" x14ac:dyDescent="0.2">
      <c r="A104" s="10">
        <v>1</v>
      </c>
      <c r="B104" s="4">
        <v>117086653</v>
      </c>
      <c r="C104" s="4" t="s">
        <v>473</v>
      </c>
      <c r="D104" s="4" t="s">
        <v>471</v>
      </c>
      <c r="E104" s="5">
        <v>21567386.52</v>
      </c>
      <c r="F104" s="5">
        <v>6831407.669999999</v>
      </c>
      <c r="G104" s="5">
        <v>511917.76</v>
      </c>
      <c r="H104" s="5">
        <v>7343325.4299999997</v>
      </c>
      <c r="I104" s="15">
        <f t="shared" si="4"/>
        <v>0.34050000000000002</v>
      </c>
      <c r="J104" s="5">
        <v>13448225.65</v>
      </c>
      <c r="K104" s="15">
        <f t="shared" si="5"/>
        <v>0.62350000000000005</v>
      </c>
      <c r="L104" s="5">
        <v>770622.71</v>
      </c>
      <c r="M104" s="15">
        <f t="shared" si="6"/>
        <v>3.5700000000000003E-2</v>
      </c>
      <c r="N104" s="5">
        <v>5212.7299999999996</v>
      </c>
      <c r="O104" s="15">
        <f t="shared" si="7"/>
        <v>2.0000000000000001E-4</v>
      </c>
    </row>
    <row r="105" spans="1:15" x14ac:dyDescent="0.2">
      <c r="A105" s="10">
        <v>1</v>
      </c>
      <c r="B105" s="4">
        <v>117089003</v>
      </c>
      <c r="C105" s="4" t="s">
        <v>474</v>
      </c>
      <c r="D105" s="4" t="s">
        <v>471</v>
      </c>
      <c r="E105" s="5">
        <v>29327862.159999996</v>
      </c>
      <c r="F105" s="5">
        <v>8306310.1099999994</v>
      </c>
      <c r="G105" s="5">
        <v>466502.74</v>
      </c>
      <c r="H105" s="5">
        <v>8772812.8499999996</v>
      </c>
      <c r="I105" s="15">
        <f t="shared" si="4"/>
        <v>0.29909999999999998</v>
      </c>
      <c r="J105" s="5">
        <v>10486618.699999999</v>
      </c>
      <c r="K105" s="15">
        <f t="shared" si="5"/>
        <v>0.35759999999999997</v>
      </c>
      <c r="L105" s="5">
        <v>571129.89</v>
      </c>
      <c r="M105" s="15">
        <f t="shared" si="6"/>
        <v>1.95E-2</v>
      </c>
      <c r="N105" s="5">
        <v>9497300.7200000007</v>
      </c>
      <c r="O105" s="15">
        <f t="shared" si="7"/>
        <v>0.32379999999999998</v>
      </c>
    </row>
    <row r="106" spans="1:15" x14ac:dyDescent="0.2">
      <c r="A106" s="10">
        <v>1</v>
      </c>
      <c r="B106" s="4">
        <v>122091002</v>
      </c>
      <c r="C106" s="4" t="s">
        <v>190</v>
      </c>
      <c r="D106" s="4" t="s">
        <v>540</v>
      </c>
      <c r="E106" s="5">
        <v>121328185.63</v>
      </c>
      <c r="F106" s="5">
        <v>91251701.739999995</v>
      </c>
      <c r="G106" s="5">
        <v>2862664.98</v>
      </c>
      <c r="H106" s="5">
        <v>94114366.719999999</v>
      </c>
      <c r="I106" s="15">
        <f t="shared" si="4"/>
        <v>0.77569999999999995</v>
      </c>
      <c r="J106" s="5">
        <v>25197292.52</v>
      </c>
      <c r="K106" s="15">
        <f t="shared" si="5"/>
        <v>0.2077</v>
      </c>
      <c r="L106" s="5">
        <v>2006601.39</v>
      </c>
      <c r="M106" s="15">
        <f t="shared" si="6"/>
        <v>1.6500000000000001E-2</v>
      </c>
      <c r="N106" s="5">
        <v>9925</v>
      </c>
      <c r="O106" s="15">
        <f t="shared" si="7"/>
        <v>1E-4</v>
      </c>
    </row>
    <row r="107" spans="1:15" x14ac:dyDescent="0.2">
      <c r="A107" s="10">
        <v>1</v>
      </c>
      <c r="B107" s="4">
        <v>122091303</v>
      </c>
      <c r="C107" s="4" t="s">
        <v>541</v>
      </c>
      <c r="D107" s="4" t="s">
        <v>540</v>
      </c>
      <c r="E107" s="5">
        <v>21065690.489999998</v>
      </c>
      <c r="F107" s="5">
        <v>11172711.950000001</v>
      </c>
      <c r="G107" s="5">
        <v>255697.65000000002</v>
      </c>
      <c r="H107" s="5">
        <v>11428409.6</v>
      </c>
      <c r="I107" s="15">
        <f t="shared" si="4"/>
        <v>0.54249999999999998</v>
      </c>
      <c r="J107" s="5">
        <v>8821562.2699999996</v>
      </c>
      <c r="K107" s="15">
        <f t="shared" si="5"/>
        <v>0.41880000000000001</v>
      </c>
      <c r="L107" s="5">
        <v>815718.62</v>
      </c>
      <c r="M107" s="15">
        <f t="shared" si="6"/>
        <v>3.8699999999999998E-2</v>
      </c>
      <c r="O107" s="15">
        <f t="shared" si="7"/>
        <v>0</v>
      </c>
    </row>
    <row r="108" spans="1:15" x14ac:dyDescent="0.2">
      <c r="A108" s="10">
        <v>1</v>
      </c>
      <c r="B108" s="4">
        <v>122091352</v>
      </c>
      <c r="C108" s="4" t="s">
        <v>542</v>
      </c>
      <c r="D108" s="4" t="s">
        <v>540</v>
      </c>
      <c r="E108" s="5">
        <v>117792219.82000001</v>
      </c>
      <c r="F108" s="5">
        <v>77141441.370000005</v>
      </c>
      <c r="G108" s="5">
        <v>2338063.25</v>
      </c>
      <c r="H108" s="5">
        <v>79479504.620000005</v>
      </c>
      <c r="I108" s="15">
        <f t="shared" si="4"/>
        <v>0.67469999999999997</v>
      </c>
      <c r="J108" s="5">
        <v>35755548.920000002</v>
      </c>
      <c r="K108" s="15">
        <f t="shared" si="5"/>
        <v>0.30349999999999999</v>
      </c>
      <c r="L108" s="5">
        <v>2557166.2799999998</v>
      </c>
      <c r="M108" s="15">
        <f t="shared" si="6"/>
        <v>2.1700000000000001E-2</v>
      </c>
      <c r="O108" s="15">
        <f t="shared" si="7"/>
        <v>0</v>
      </c>
    </row>
    <row r="109" spans="1:15" x14ac:dyDescent="0.2">
      <c r="A109" s="10">
        <v>1</v>
      </c>
      <c r="B109" s="4">
        <v>122092002</v>
      </c>
      <c r="C109" s="4" t="s">
        <v>191</v>
      </c>
      <c r="D109" s="4" t="s">
        <v>540</v>
      </c>
      <c r="E109" s="5">
        <v>98217032.020000011</v>
      </c>
      <c r="F109" s="5">
        <v>70775918.450000003</v>
      </c>
      <c r="G109" s="5">
        <v>390213.5</v>
      </c>
      <c r="H109" s="5">
        <v>71166131.950000003</v>
      </c>
      <c r="I109" s="15">
        <f t="shared" si="4"/>
        <v>0.72460000000000002</v>
      </c>
      <c r="J109" s="5">
        <v>23188939.09</v>
      </c>
      <c r="K109" s="15">
        <f t="shared" si="5"/>
        <v>0.2361</v>
      </c>
      <c r="L109" s="5">
        <v>2496509.98</v>
      </c>
      <c r="M109" s="15">
        <f t="shared" si="6"/>
        <v>2.5399999999999999E-2</v>
      </c>
      <c r="N109" s="5">
        <v>1365451</v>
      </c>
      <c r="O109" s="15">
        <f t="shared" si="7"/>
        <v>1.3899999999999999E-2</v>
      </c>
    </row>
    <row r="110" spans="1:15" x14ac:dyDescent="0.2">
      <c r="A110" s="10">
        <v>1</v>
      </c>
      <c r="B110" s="4">
        <v>122092102</v>
      </c>
      <c r="C110" s="4" t="s">
        <v>543</v>
      </c>
      <c r="D110" s="4" t="s">
        <v>540</v>
      </c>
      <c r="E110" s="5">
        <v>291008396.81</v>
      </c>
      <c r="F110" s="5">
        <v>232383599.04999998</v>
      </c>
      <c r="G110" s="5">
        <v>7752379.4799999995</v>
      </c>
      <c r="H110" s="5">
        <v>240135978.53</v>
      </c>
      <c r="I110" s="15">
        <f t="shared" si="4"/>
        <v>0.82520000000000004</v>
      </c>
      <c r="J110" s="5">
        <v>48040494.399999999</v>
      </c>
      <c r="K110" s="15">
        <f t="shared" si="5"/>
        <v>0.1651</v>
      </c>
      <c r="L110" s="5">
        <v>2337458.88</v>
      </c>
      <c r="M110" s="15">
        <f t="shared" si="6"/>
        <v>8.0000000000000002E-3</v>
      </c>
      <c r="N110" s="5">
        <v>494465</v>
      </c>
      <c r="O110" s="15">
        <f t="shared" si="7"/>
        <v>1.6999999999999999E-3</v>
      </c>
    </row>
    <row r="111" spans="1:15" x14ac:dyDescent="0.2">
      <c r="A111" s="10">
        <v>1</v>
      </c>
      <c r="B111" s="4">
        <v>122092353</v>
      </c>
      <c r="C111" s="4" t="s">
        <v>544</v>
      </c>
      <c r="D111" s="4" t="s">
        <v>540</v>
      </c>
      <c r="E111" s="5">
        <v>202011271.59</v>
      </c>
      <c r="F111" s="5">
        <v>157647513.09</v>
      </c>
      <c r="G111" s="5">
        <v>3087899.95</v>
      </c>
      <c r="H111" s="5">
        <v>160735413.03999999</v>
      </c>
      <c r="I111" s="15">
        <f t="shared" si="4"/>
        <v>0.79569999999999996</v>
      </c>
      <c r="J111" s="5">
        <v>40199238.420000002</v>
      </c>
      <c r="K111" s="15">
        <f t="shared" si="5"/>
        <v>0.19900000000000001</v>
      </c>
      <c r="L111" s="5">
        <v>860577.58</v>
      </c>
      <c r="M111" s="15">
        <f t="shared" si="6"/>
        <v>4.3E-3</v>
      </c>
      <c r="N111" s="5">
        <v>216042.55</v>
      </c>
      <c r="O111" s="15">
        <f t="shared" si="7"/>
        <v>1.1000000000000001E-3</v>
      </c>
    </row>
    <row r="112" spans="1:15" x14ac:dyDescent="0.2">
      <c r="A112" s="10">
        <v>1</v>
      </c>
      <c r="B112" s="4">
        <v>122097203</v>
      </c>
      <c r="C112" s="4" t="s">
        <v>545</v>
      </c>
      <c r="D112" s="4" t="s">
        <v>540</v>
      </c>
      <c r="E112" s="5">
        <v>17730628.010000002</v>
      </c>
      <c r="F112" s="5">
        <v>10666850.890000001</v>
      </c>
      <c r="G112" s="5">
        <v>268491.99</v>
      </c>
      <c r="H112" s="5">
        <v>10935342.880000001</v>
      </c>
      <c r="I112" s="15">
        <f t="shared" si="4"/>
        <v>0.61670000000000003</v>
      </c>
      <c r="J112" s="5">
        <v>5158480.88</v>
      </c>
      <c r="K112" s="15">
        <f t="shared" si="5"/>
        <v>0.29089999999999999</v>
      </c>
      <c r="L112" s="5">
        <v>1636804.25</v>
      </c>
      <c r="M112" s="15">
        <f t="shared" si="6"/>
        <v>9.2299999999999993E-2</v>
      </c>
      <c r="O112" s="15">
        <f t="shared" si="7"/>
        <v>0</v>
      </c>
    </row>
    <row r="113" spans="1:15" x14ac:dyDescent="0.2">
      <c r="A113" s="10">
        <v>1</v>
      </c>
      <c r="B113" s="4">
        <v>122097502</v>
      </c>
      <c r="C113" s="4" t="s">
        <v>546</v>
      </c>
      <c r="D113" s="4" t="s">
        <v>540</v>
      </c>
      <c r="E113" s="5">
        <v>177443560.83000001</v>
      </c>
      <c r="F113" s="5">
        <v>121720719.17000002</v>
      </c>
      <c r="G113" s="5">
        <v>3429394.0599999996</v>
      </c>
      <c r="H113" s="5">
        <v>125150113.23</v>
      </c>
      <c r="I113" s="15">
        <f t="shared" si="4"/>
        <v>0.70530000000000004</v>
      </c>
      <c r="J113" s="5">
        <v>33399687.039999999</v>
      </c>
      <c r="K113" s="15">
        <f t="shared" si="5"/>
        <v>0.18820000000000001</v>
      </c>
      <c r="L113" s="5">
        <v>1327570.56</v>
      </c>
      <c r="M113" s="15">
        <f t="shared" si="6"/>
        <v>7.4999999999999997E-3</v>
      </c>
      <c r="N113" s="5">
        <v>17566190</v>
      </c>
      <c r="O113" s="15">
        <f t="shared" si="7"/>
        <v>9.9000000000000005E-2</v>
      </c>
    </row>
    <row r="114" spans="1:15" x14ac:dyDescent="0.2">
      <c r="A114" s="10">
        <v>1</v>
      </c>
      <c r="B114" s="4">
        <v>122097604</v>
      </c>
      <c r="C114" s="4" t="s">
        <v>192</v>
      </c>
      <c r="D114" s="4" t="s">
        <v>540</v>
      </c>
      <c r="E114" s="5">
        <v>33906916.559999995</v>
      </c>
      <c r="F114" s="5">
        <v>28866931.669999998</v>
      </c>
      <c r="G114" s="5">
        <v>506823.73999999993</v>
      </c>
      <c r="H114" s="5">
        <v>29373755.41</v>
      </c>
      <c r="I114" s="15">
        <f t="shared" si="4"/>
        <v>0.86629999999999996</v>
      </c>
      <c r="J114" s="5">
        <v>4417831.3899999997</v>
      </c>
      <c r="K114" s="15">
        <f t="shared" si="5"/>
        <v>0.1303</v>
      </c>
      <c r="L114" s="5">
        <v>114753.76</v>
      </c>
      <c r="M114" s="15">
        <f t="shared" si="6"/>
        <v>3.3999999999999998E-3</v>
      </c>
      <c r="N114" s="5">
        <v>576</v>
      </c>
      <c r="O114" s="15">
        <f t="shared" si="7"/>
        <v>0</v>
      </c>
    </row>
    <row r="115" spans="1:15" x14ac:dyDescent="0.2">
      <c r="A115" s="10">
        <v>1</v>
      </c>
      <c r="B115" s="4">
        <v>122098003</v>
      </c>
      <c r="C115" s="4" t="s">
        <v>0</v>
      </c>
      <c r="D115" s="4" t="s">
        <v>540</v>
      </c>
      <c r="E115" s="5">
        <v>38142989.290000007</v>
      </c>
      <c r="F115" s="5">
        <v>29388875.930000007</v>
      </c>
      <c r="G115" s="5">
        <v>979530.96000000008</v>
      </c>
      <c r="H115" s="5">
        <v>30368406.890000001</v>
      </c>
      <c r="I115" s="15">
        <f t="shared" si="4"/>
        <v>0.79620000000000002</v>
      </c>
      <c r="J115" s="5">
        <v>7520650.3099999996</v>
      </c>
      <c r="K115" s="15">
        <f t="shared" si="5"/>
        <v>0.19719999999999999</v>
      </c>
      <c r="L115" s="5">
        <v>253502.09</v>
      </c>
      <c r="M115" s="15">
        <f t="shared" si="6"/>
        <v>6.6E-3</v>
      </c>
      <c r="N115" s="5">
        <v>430</v>
      </c>
      <c r="O115" s="15">
        <f t="shared" si="7"/>
        <v>0</v>
      </c>
    </row>
    <row r="116" spans="1:15" x14ac:dyDescent="0.2">
      <c r="A116" s="10">
        <v>1</v>
      </c>
      <c r="B116" s="4">
        <v>122098103</v>
      </c>
      <c r="C116" s="4" t="s">
        <v>1</v>
      </c>
      <c r="D116" s="4" t="s">
        <v>540</v>
      </c>
      <c r="E116" s="5">
        <v>157617847</v>
      </c>
      <c r="F116" s="5">
        <v>86868249</v>
      </c>
      <c r="G116" s="5">
        <v>2110181</v>
      </c>
      <c r="H116" s="5">
        <v>88978430</v>
      </c>
      <c r="I116" s="15">
        <f t="shared" si="4"/>
        <v>0.5645</v>
      </c>
      <c r="J116" s="5">
        <v>23274765</v>
      </c>
      <c r="K116" s="15">
        <f t="shared" si="5"/>
        <v>0.1477</v>
      </c>
      <c r="L116" s="5">
        <v>1270464</v>
      </c>
      <c r="M116" s="15">
        <f t="shared" si="6"/>
        <v>8.0999999999999996E-3</v>
      </c>
      <c r="N116" s="5">
        <v>44094188</v>
      </c>
      <c r="O116" s="15">
        <f t="shared" si="7"/>
        <v>0.27979999999999999</v>
      </c>
    </row>
    <row r="117" spans="1:15" x14ac:dyDescent="0.2">
      <c r="A117" s="10">
        <v>1</v>
      </c>
      <c r="B117" s="4">
        <v>122098202</v>
      </c>
      <c r="C117" s="4" t="s">
        <v>2</v>
      </c>
      <c r="D117" s="4" t="s">
        <v>540</v>
      </c>
      <c r="E117" s="5">
        <v>171885604.09999999</v>
      </c>
      <c r="F117" s="5">
        <v>130527752.72</v>
      </c>
      <c r="G117" s="5">
        <v>2731636.899999999</v>
      </c>
      <c r="H117" s="5">
        <v>133259389.62</v>
      </c>
      <c r="I117" s="15">
        <f t="shared" si="4"/>
        <v>0.77529999999999999</v>
      </c>
      <c r="J117" s="5">
        <v>36332261.560000002</v>
      </c>
      <c r="K117" s="15">
        <f t="shared" si="5"/>
        <v>0.2114</v>
      </c>
      <c r="L117" s="5">
        <v>1857055.23</v>
      </c>
      <c r="M117" s="15">
        <f t="shared" si="6"/>
        <v>1.0800000000000001E-2</v>
      </c>
      <c r="N117" s="5">
        <v>436897.69</v>
      </c>
      <c r="O117" s="15">
        <f t="shared" si="7"/>
        <v>2.5000000000000001E-3</v>
      </c>
    </row>
    <row r="118" spans="1:15" x14ac:dyDescent="0.2">
      <c r="A118" s="10">
        <v>1</v>
      </c>
      <c r="B118" s="4">
        <v>122098403</v>
      </c>
      <c r="C118" s="4" t="s">
        <v>3</v>
      </c>
      <c r="D118" s="4" t="s">
        <v>540</v>
      </c>
      <c r="E118" s="5">
        <v>89491127.760000005</v>
      </c>
      <c r="F118" s="5">
        <v>65779244.919999987</v>
      </c>
      <c r="G118" s="5">
        <v>2099979.41</v>
      </c>
      <c r="H118" s="5">
        <v>67879224.329999998</v>
      </c>
      <c r="I118" s="15">
        <f t="shared" si="4"/>
        <v>0.75849999999999995</v>
      </c>
      <c r="J118" s="5">
        <v>19775691.789999999</v>
      </c>
      <c r="K118" s="15">
        <f t="shared" si="5"/>
        <v>0.221</v>
      </c>
      <c r="L118" s="5">
        <v>762836.64</v>
      </c>
      <c r="M118" s="15">
        <f t="shared" si="6"/>
        <v>8.5000000000000006E-3</v>
      </c>
      <c r="N118" s="5">
        <v>1073375</v>
      </c>
      <c r="O118" s="15">
        <f t="shared" si="7"/>
        <v>1.2E-2</v>
      </c>
    </row>
    <row r="119" spans="1:15" x14ac:dyDescent="0.2">
      <c r="A119" s="10">
        <v>1</v>
      </c>
      <c r="B119" s="4">
        <v>104101252</v>
      </c>
      <c r="C119" s="4" t="s">
        <v>88</v>
      </c>
      <c r="D119" s="4" t="s">
        <v>260</v>
      </c>
      <c r="E119" s="5">
        <v>90265990.899999991</v>
      </c>
      <c r="F119" s="5">
        <v>43607985.689999998</v>
      </c>
      <c r="G119" s="5">
        <v>1091701.82</v>
      </c>
      <c r="H119" s="5">
        <v>44699687.509999998</v>
      </c>
      <c r="I119" s="15">
        <f t="shared" si="4"/>
        <v>0.49519999999999997</v>
      </c>
      <c r="J119" s="5">
        <v>41881145.93</v>
      </c>
      <c r="K119" s="15">
        <f t="shared" si="5"/>
        <v>0.46400000000000002</v>
      </c>
      <c r="L119" s="5">
        <v>3685157.46</v>
      </c>
      <c r="M119" s="15">
        <f t="shared" si="6"/>
        <v>4.0800000000000003E-2</v>
      </c>
      <c r="O119" s="15">
        <f t="shared" si="7"/>
        <v>0</v>
      </c>
    </row>
    <row r="120" spans="1:15" x14ac:dyDescent="0.2">
      <c r="A120" s="10">
        <v>1</v>
      </c>
      <c r="B120" s="4">
        <v>104103603</v>
      </c>
      <c r="C120" s="4" t="s">
        <v>261</v>
      </c>
      <c r="D120" s="4" t="s">
        <v>260</v>
      </c>
      <c r="E120" s="5">
        <v>20736378.370000001</v>
      </c>
      <c r="F120" s="5">
        <v>5905759.5200000005</v>
      </c>
      <c r="G120" s="5">
        <v>690542.62</v>
      </c>
      <c r="H120" s="5">
        <v>6596302.1399999997</v>
      </c>
      <c r="I120" s="15">
        <f t="shared" si="4"/>
        <v>0.31809999999999999</v>
      </c>
      <c r="J120" s="5">
        <v>14137006.41</v>
      </c>
      <c r="K120" s="15">
        <f t="shared" si="5"/>
        <v>0.68169999999999997</v>
      </c>
      <c r="L120" s="5">
        <v>3069.82</v>
      </c>
      <c r="M120" s="15">
        <f t="shared" si="6"/>
        <v>1E-4</v>
      </c>
      <c r="O120" s="15">
        <f t="shared" si="7"/>
        <v>0</v>
      </c>
    </row>
    <row r="121" spans="1:15" x14ac:dyDescent="0.2">
      <c r="A121" s="10">
        <v>1</v>
      </c>
      <c r="B121" s="4">
        <v>104105003</v>
      </c>
      <c r="C121" s="4" t="s">
        <v>262</v>
      </c>
      <c r="D121" s="4" t="s">
        <v>260</v>
      </c>
      <c r="E121" s="5">
        <v>39120587.439999998</v>
      </c>
      <c r="F121" s="5">
        <v>27408370.269999996</v>
      </c>
      <c r="G121" s="5">
        <v>882201.78</v>
      </c>
      <c r="H121" s="5">
        <v>28290572.050000001</v>
      </c>
      <c r="I121" s="15">
        <f t="shared" si="4"/>
        <v>0.72319999999999995</v>
      </c>
      <c r="J121" s="5">
        <v>10739438.859999999</v>
      </c>
      <c r="K121" s="15">
        <f t="shared" si="5"/>
        <v>0.27450000000000002</v>
      </c>
      <c r="L121" s="5">
        <v>90576.53</v>
      </c>
      <c r="M121" s="15">
        <f t="shared" si="6"/>
        <v>2.3E-3</v>
      </c>
      <c r="O121" s="15">
        <f t="shared" si="7"/>
        <v>0</v>
      </c>
    </row>
    <row r="122" spans="1:15" x14ac:dyDescent="0.2">
      <c r="A122" s="10">
        <v>1</v>
      </c>
      <c r="B122" s="4">
        <v>104105353</v>
      </c>
      <c r="C122" s="4" t="s">
        <v>263</v>
      </c>
      <c r="D122" s="4" t="s">
        <v>260</v>
      </c>
      <c r="E122" s="5">
        <v>18935331</v>
      </c>
      <c r="F122" s="5">
        <v>5826866</v>
      </c>
      <c r="G122" s="5">
        <v>892257</v>
      </c>
      <c r="H122" s="5">
        <v>6719123</v>
      </c>
      <c r="I122" s="15">
        <f t="shared" si="4"/>
        <v>0.3548</v>
      </c>
      <c r="J122" s="5">
        <v>12068092</v>
      </c>
      <c r="K122" s="15">
        <f t="shared" si="5"/>
        <v>0.63729999999999998</v>
      </c>
      <c r="L122" s="5">
        <v>112449</v>
      </c>
      <c r="M122" s="15">
        <f t="shared" si="6"/>
        <v>5.8999999999999999E-3</v>
      </c>
      <c r="N122" s="5">
        <v>35667</v>
      </c>
      <c r="O122" s="15">
        <f t="shared" si="7"/>
        <v>1.9E-3</v>
      </c>
    </row>
    <row r="123" spans="1:15" x14ac:dyDescent="0.2">
      <c r="A123" s="10">
        <v>1</v>
      </c>
      <c r="B123" s="4">
        <v>104107503</v>
      </c>
      <c r="C123" s="4" t="s">
        <v>89</v>
      </c>
      <c r="D123" s="4" t="s">
        <v>260</v>
      </c>
      <c r="E123" s="5">
        <v>28056856</v>
      </c>
      <c r="F123" s="5">
        <v>13874245</v>
      </c>
      <c r="G123" s="5">
        <v>949960</v>
      </c>
      <c r="H123" s="5">
        <v>14824205</v>
      </c>
      <c r="I123" s="15">
        <f t="shared" si="4"/>
        <v>0.52839999999999998</v>
      </c>
      <c r="J123" s="5">
        <v>13232651</v>
      </c>
      <c r="K123" s="15">
        <f t="shared" si="5"/>
        <v>0.47160000000000002</v>
      </c>
      <c r="M123" s="15">
        <f t="shared" si="6"/>
        <v>0</v>
      </c>
      <c r="O123" s="15">
        <f t="shared" si="7"/>
        <v>0</v>
      </c>
    </row>
    <row r="124" spans="1:15" x14ac:dyDescent="0.2">
      <c r="A124" s="10">
        <v>1</v>
      </c>
      <c r="B124" s="4">
        <v>104107803</v>
      </c>
      <c r="C124" s="4" t="s">
        <v>264</v>
      </c>
      <c r="D124" s="4" t="s">
        <v>260</v>
      </c>
      <c r="E124" s="5">
        <v>32446968.289999999</v>
      </c>
      <c r="F124" s="5">
        <v>18086730.339999996</v>
      </c>
      <c r="G124" s="5">
        <v>802344.92999999993</v>
      </c>
      <c r="H124" s="5">
        <v>18889075.27</v>
      </c>
      <c r="I124" s="15">
        <f t="shared" si="4"/>
        <v>0.58220000000000005</v>
      </c>
      <c r="J124" s="5">
        <v>13166607.67</v>
      </c>
      <c r="K124" s="15">
        <f t="shared" si="5"/>
        <v>0.40579999999999999</v>
      </c>
      <c r="L124" s="5">
        <v>391285.35</v>
      </c>
      <c r="M124" s="15">
        <f t="shared" si="6"/>
        <v>1.21E-2</v>
      </c>
      <c r="O124" s="15">
        <f t="shared" si="7"/>
        <v>0</v>
      </c>
    </row>
    <row r="125" spans="1:15" x14ac:dyDescent="0.2">
      <c r="A125" s="10">
        <v>1</v>
      </c>
      <c r="B125" s="4">
        <v>104107903</v>
      </c>
      <c r="C125" s="4" t="s">
        <v>265</v>
      </c>
      <c r="D125" s="4" t="s">
        <v>260</v>
      </c>
      <c r="E125" s="5">
        <v>98799994.299999997</v>
      </c>
      <c r="F125" s="5">
        <v>67979778.049999997</v>
      </c>
      <c r="G125" s="5">
        <v>3668671.3000000003</v>
      </c>
      <c r="H125" s="5">
        <v>71648449.349999994</v>
      </c>
      <c r="I125" s="15">
        <f t="shared" si="4"/>
        <v>0.72519999999999996</v>
      </c>
      <c r="J125" s="5">
        <v>26614338.710000001</v>
      </c>
      <c r="K125" s="15">
        <f t="shared" si="5"/>
        <v>0.26939999999999997</v>
      </c>
      <c r="L125" s="5">
        <v>537206.24</v>
      </c>
      <c r="M125" s="15">
        <f t="shared" si="6"/>
        <v>5.4000000000000003E-3</v>
      </c>
      <c r="O125" s="15">
        <f t="shared" si="7"/>
        <v>0</v>
      </c>
    </row>
    <row r="126" spans="1:15" x14ac:dyDescent="0.2">
      <c r="A126" s="10">
        <v>1</v>
      </c>
      <c r="B126" s="4">
        <v>108110603</v>
      </c>
      <c r="C126" s="4" t="s">
        <v>334</v>
      </c>
      <c r="D126" s="4" t="s">
        <v>335</v>
      </c>
      <c r="E126" s="5">
        <v>8484367.7300000004</v>
      </c>
      <c r="F126" s="5">
        <v>1430826.9900000002</v>
      </c>
      <c r="G126" s="5">
        <v>198696.83</v>
      </c>
      <c r="H126" s="5">
        <v>1629523.82</v>
      </c>
      <c r="I126" s="15">
        <f t="shared" si="4"/>
        <v>0.19209999999999999</v>
      </c>
      <c r="J126" s="5">
        <v>6635182.6900000004</v>
      </c>
      <c r="K126" s="15">
        <f t="shared" si="5"/>
        <v>0.78200000000000003</v>
      </c>
      <c r="L126" s="5">
        <v>219661.22</v>
      </c>
      <c r="M126" s="15">
        <f t="shared" si="6"/>
        <v>2.5899999999999999E-2</v>
      </c>
      <c r="O126" s="15">
        <f t="shared" si="7"/>
        <v>0</v>
      </c>
    </row>
    <row r="127" spans="1:15" x14ac:dyDescent="0.2">
      <c r="A127" s="10">
        <v>1</v>
      </c>
      <c r="B127" s="4">
        <v>108111203</v>
      </c>
      <c r="C127" s="4" t="s">
        <v>336</v>
      </c>
      <c r="D127" s="4" t="s">
        <v>335</v>
      </c>
      <c r="E127" s="5">
        <v>18827404.330000002</v>
      </c>
      <c r="F127" s="5">
        <v>4746035.7799999993</v>
      </c>
      <c r="G127" s="5">
        <v>322055.63</v>
      </c>
      <c r="H127" s="5">
        <v>5068091.41</v>
      </c>
      <c r="I127" s="15">
        <f t="shared" si="4"/>
        <v>0.26919999999999999</v>
      </c>
      <c r="J127" s="5">
        <v>13086618.01</v>
      </c>
      <c r="K127" s="15">
        <f t="shared" si="5"/>
        <v>0.69510000000000005</v>
      </c>
      <c r="L127" s="5">
        <v>672694.91</v>
      </c>
      <c r="M127" s="15">
        <f t="shared" si="6"/>
        <v>3.5700000000000003E-2</v>
      </c>
      <c r="O127" s="15">
        <f t="shared" si="7"/>
        <v>0</v>
      </c>
    </row>
    <row r="128" spans="1:15" x14ac:dyDescent="0.2">
      <c r="A128" s="10">
        <v>1</v>
      </c>
      <c r="B128" s="4">
        <v>108111303</v>
      </c>
      <c r="C128" s="4" t="s">
        <v>337</v>
      </c>
      <c r="D128" s="4" t="s">
        <v>335</v>
      </c>
      <c r="E128" s="5">
        <v>21787088.68</v>
      </c>
      <c r="F128" s="5">
        <v>9538261.7100000009</v>
      </c>
      <c r="G128" s="5">
        <v>1014026.2300000001</v>
      </c>
      <c r="H128" s="5">
        <v>10552287.939999999</v>
      </c>
      <c r="I128" s="15">
        <f t="shared" si="4"/>
        <v>0.48430000000000001</v>
      </c>
      <c r="J128" s="5">
        <v>10754655.970000001</v>
      </c>
      <c r="K128" s="15">
        <f t="shared" si="5"/>
        <v>0.49359999999999998</v>
      </c>
      <c r="L128" s="5">
        <v>480144.77</v>
      </c>
      <c r="M128" s="15">
        <f t="shared" si="6"/>
        <v>2.1999999999999999E-2</v>
      </c>
      <c r="O128" s="15">
        <f t="shared" si="7"/>
        <v>0</v>
      </c>
    </row>
    <row r="129" spans="1:15" x14ac:dyDescent="0.2">
      <c r="A129" s="10">
        <v>1</v>
      </c>
      <c r="B129" s="4">
        <v>108111403</v>
      </c>
      <c r="C129" s="4" t="s">
        <v>338</v>
      </c>
      <c r="D129" s="4" t="s">
        <v>335</v>
      </c>
      <c r="E129" s="5">
        <v>10970586.16</v>
      </c>
      <c r="F129" s="5">
        <v>2697940.76</v>
      </c>
      <c r="G129" s="5">
        <v>219652.66</v>
      </c>
      <c r="H129" s="5">
        <v>2917593.42</v>
      </c>
      <c r="I129" s="15">
        <f t="shared" si="4"/>
        <v>0.26590000000000003</v>
      </c>
      <c r="J129" s="5">
        <v>7753173.0700000003</v>
      </c>
      <c r="K129" s="15">
        <f t="shared" si="5"/>
        <v>0.70669999999999999</v>
      </c>
      <c r="L129" s="5">
        <v>299819.67</v>
      </c>
      <c r="M129" s="15">
        <f t="shared" si="6"/>
        <v>2.7300000000000001E-2</v>
      </c>
      <c r="O129" s="15">
        <f t="shared" si="7"/>
        <v>0</v>
      </c>
    </row>
    <row r="130" spans="1:15" x14ac:dyDescent="0.2">
      <c r="A130" s="10">
        <v>1</v>
      </c>
      <c r="B130" s="4">
        <v>108112003</v>
      </c>
      <c r="C130" s="4" t="s">
        <v>339</v>
      </c>
      <c r="D130" s="4" t="s">
        <v>335</v>
      </c>
      <c r="E130" s="5">
        <v>10019016.939999999</v>
      </c>
      <c r="F130" s="5">
        <v>2164747.4299999997</v>
      </c>
      <c r="G130" s="5">
        <v>234640.21</v>
      </c>
      <c r="H130" s="5">
        <v>2399387.64</v>
      </c>
      <c r="I130" s="15">
        <f t="shared" ref="I130:I193" si="8">ROUND(H130/$E130,4)</f>
        <v>0.23949999999999999</v>
      </c>
      <c r="J130" s="5">
        <v>7260261.1900000004</v>
      </c>
      <c r="K130" s="15">
        <f t="shared" ref="K130:K193" si="9">ROUND(J130/$E130,4)</f>
        <v>0.72460000000000002</v>
      </c>
      <c r="L130" s="5">
        <v>359368.11</v>
      </c>
      <c r="M130" s="15">
        <f t="shared" ref="M130:M193" si="10">ROUND(L130/$E130,4)</f>
        <v>3.5900000000000001E-2</v>
      </c>
      <c r="O130" s="15">
        <f t="shared" ref="O130:O193" si="11">ROUND(N130/$E130,4)</f>
        <v>0</v>
      </c>
    </row>
    <row r="131" spans="1:15" x14ac:dyDescent="0.2">
      <c r="A131" s="10">
        <v>1</v>
      </c>
      <c r="B131" s="4">
        <v>108112203</v>
      </c>
      <c r="C131" s="4" t="s">
        <v>340</v>
      </c>
      <c r="D131" s="4" t="s">
        <v>335</v>
      </c>
      <c r="E131" s="5">
        <v>24045766.549999997</v>
      </c>
      <c r="F131" s="5">
        <v>5316594.7700000005</v>
      </c>
      <c r="G131" s="5">
        <v>604237.07999999984</v>
      </c>
      <c r="H131" s="5">
        <v>5920831.8499999996</v>
      </c>
      <c r="I131" s="15">
        <f t="shared" si="8"/>
        <v>0.2462</v>
      </c>
      <c r="J131" s="5">
        <v>17432493.120000001</v>
      </c>
      <c r="K131" s="15">
        <f t="shared" si="9"/>
        <v>0.72499999999999998</v>
      </c>
      <c r="L131" s="5">
        <v>691481.58</v>
      </c>
      <c r="M131" s="15">
        <f t="shared" si="10"/>
        <v>2.8799999999999999E-2</v>
      </c>
      <c r="N131" s="5">
        <v>960</v>
      </c>
      <c r="O131" s="15">
        <f t="shared" si="11"/>
        <v>0</v>
      </c>
    </row>
    <row r="132" spans="1:15" x14ac:dyDescent="0.2">
      <c r="A132" s="10">
        <v>1</v>
      </c>
      <c r="B132" s="4">
        <v>108112502</v>
      </c>
      <c r="C132" s="4" t="s">
        <v>129</v>
      </c>
      <c r="D132" s="4" t="s">
        <v>335</v>
      </c>
      <c r="E132" s="5">
        <v>42550473</v>
      </c>
      <c r="F132" s="5">
        <v>9912617</v>
      </c>
      <c r="G132" s="5">
        <v>966043</v>
      </c>
      <c r="H132" s="5">
        <v>10878660</v>
      </c>
      <c r="I132" s="15">
        <f t="shared" si="8"/>
        <v>0.25569999999999998</v>
      </c>
      <c r="J132" s="5">
        <v>25052343</v>
      </c>
      <c r="K132" s="15">
        <f t="shared" si="9"/>
        <v>0.58879999999999999</v>
      </c>
      <c r="L132" s="5">
        <v>5466402</v>
      </c>
      <c r="M132" s="15">
        <f t="shared" si="10"/>
        <v>0.1285</v>
      </c>
      <c r="N132" s="5">
        <v>1153068</v>
      </c>
      <c r="O132" s="15">
        <f t="shared" si="11"/>
        <v>2.7099999999999999E-2</v>
      </c>
    </row>
    <row r="133" spans="1:15" x14ac:dyDescent="0.2">
      <c r="A133" s="10">
        <v>1</v>
      </c>
      <c r="B133" s="4">
        <v>108114503</v>
      </c>
      <c r="C133" s="4" t="s">
        <v>341</v>
      </c>
      <c r="D133" s="4" t="s">
        <v>335</v>
      </c>
      <c r="E133" s="5">
        <v>15886178.189999999</v>
      </c>
      <c r="F133" s="5">
        <v>3028685.6900000009</v>
      </c>
      <c r="G133" s="5">
        <v>466987.93</v>
      </c>
      <c r="H133" s="5">
        <v>3495673.62</v>
      </c>
      <c r="I133" s="15">
        <f t="shared" si="8"/>
        <v>0.22</v>
      </c>
      <c r="J133" s="5">
        <v>11832998.289999999</v>
      </c>
      <c r="K133" s="15">
        <f t="shared" si="9"/>
        <v>0.74490000000000001</v>
      </c>
      <c r="L133" s="5">
        <v>555281.28</v>
      </c>
      <c r="M133" s="15">
        <f t="shared" si="10"/>
        <v>3.5000000000000003E-2</v>
      </c>
      <c r="N133" s="5">
        <v>2225</v>
      </c>
      <c r="O133" s="15">
        <f t="shared" si="11"/>
        <v>1E-4</v>
      </c>
    </row>
    <row r="134" spans="1:15" x14ac:dyDescent="0.2">
      <c r="A134" s="10">
        <v>1</v>
      </c>
      <c r="B134" s="4">
        <v>108116003</v>
      </c>
      <c r="C134" s="4" t="s">
        <v>342</v>
      </c>
      <c r="D134" s="4" t="s">
        <v>335</v>
      </c>
      <c r="E134" s="5">
        <v>21768324.709999997</v>
      </c>
      <c r="F134" s="5">
        <v>6047997.9999999991</v>
      </c>
      <c r="G134" s="5">
        <v>944881.24000000011</v>
      </c>
      <c r="H134" s="5">
        <v>6992879.2400000002</v>
      </c>
      <c r="I134" s="15">
        <f t="shared" si="8"/>
        <v>0.32119999999999999</v>
      </c>
      <c r="J134" s="5">
        <v>14007562.869999999</v>
      </c>
      <c r="K134" s="15">
        <f t="shared" si="9"/>
        <v>0.64349999999999996</v>
      </c>
      <c r="L134" s="5">
        <v>765651.49</v>
      </c>
      <c r="M134" s="15">
        <f t="shared" si="10"/>
        <v>3.5200000000000002E-2</v>
      </c>
      <c r="N134" s="5">
        <v>2231.11</v>
      </c>
      <c r="O134" s="15">
        <f t="shared" si="11"/>
        <v>1E-4</v>
      </c>
    </row>
    <row r="135" spans="1:15" x14ac:dyDescent="0.2">
      <c r="A135" s="10">
        <v>1</v>
      </c>
      <c r="B135" s="4">
        <v>108116303</v>
      </c>
      <c r="C135" s="4" t="s">
        <v>343</v>
      </c>
      <c r="D135" s="4" t="s">
        <v>335</v>
      </c>
      <c r="E135" s="5">
        <v>11502821.010000002</v>
      </c>
      <c r="F135" s="5">
        <v>2371563.2199999997</v>
      </c>
      <c r="G135" s="5">
        <v>327097.07</v>
      </c>
      <c r="H135" s="5">
        <v>2698660.29</v>
      </c>
      <c r="I135" s="15">
        <f t="shared" si="8"/>
        <v>0.2346</v>
      </c>
      <c r="J135" s="5">
        <v>8437283.0600000005</v>
      </c>
      <c r="K135" s="15">
        <f t="shared" si="9"/>
        <v>0.73350000000000004</v>
      </c>
      <c r="L135" s="5">
        <v>366877.66</v>
      </c>
      <c r="M135" s="15">
        <f t="shared" si="10"/>
        <v>3.1899999999999998E-2</v>
      </c>
      <c r="O135" s="15">
        <f t="shared" si="11"/>
        <v>0</v>
      </c>
    </row>
    <row r="136" spans="1:15" x14ac:dyDescent="0.2">
      <c r="A136" s="10">
        <v>1</v>
      </c>
      <c r="B136" s="4">
        <v>108116503</v>
      </c>
      <c r="C136" s="4" t="s">
        <v>344</v>
      </c>
      <c r="D136" s="4" t="s">
        <v>335</v>
      </c>
      <c r="E136" s="5">
        <v>20434245.989999998</v>
      </c>
      <c r="F136" s="5">
        <v>13825546.280000001</v>
      </c>
      <c r="G136" s="5">
        <v>790273.91999999993</v>
      </c>
      <c r="H136" s="5">
        <v>14615820.199999999</v>
      </c>
      <c r="I136" s="15">
        <f t="shared" si="8"/>
        <v>0.71530000000000005</v>
      </c>
      <c r="J136" s="5">
        <v>5459603.8600000003</v>
      </c>
      <c r="K136" s="15">
        <f t="shared" si="9"/>
        <v>0.26719999999999999</v>
      </c>
      <c r="L136" s="5">
        <v>358821.93</v>
      </c>
      <c r="M136" s="15">
        <f t="shared" si="10"/>
        <v>1.7600000000000001E-2</v>
      </c>
      <c r="O136" s="15">
        <f t="shared" si="11"/>
        <v>0</v>
      </c>
    </row>
    <row r="137" spans="1:15" x14ac:dyDescent="0.2">
      <c r="A137" s="10">
        <v>1</v>
      </c>
      <c r="B137" s="4">
        <v>108118503</v>
      </c>
      <c r="C137" s="4" t="s">
        <v>345</v>
      </c>
      <c r="D137" s="4" t="s">
        <v>335</v>
      </c>
      <c r="E137" s="5">
        <v>20393151.199999999</v>
      </c>
      <c r="F137" s="5">
        <v>13337539.5</v>
      </c>
      <c r="G137" s="5">
        <v>274645.96000000002</v>
      </c>
      <c r="H137" s="5">
        <v>13612185.460000001</v>
      </c>
      <c r="I137" s="15">
        <f t="shared" si="8"/>
        <v>0.66749999999999998</v>
      </c>
      <c r="J137" s="5">
        <v>6469817.2199999997</v>
      </c>
      <c r="K137" s="15">
        <f t="shared" si="9"/>
        <v>0.31730000000000003</v>
      </c>
      <c r="L137" s="5">
        <v>311148.52</v>
      </c>
      <c r="M137" s="15">
        <f t="shared" si="10"/>
        <v>1.5299999999999999E-2</v>
      </c>
      <c r="O137" s="15">
        <f t="shared" si="11"/>
        <v>0</v>
      </c>
    </row>
    <row r="138" spans="1:15" x14ac:dyDescent="0.2">
      <c r="A138" s="10">
        <v>1</v>
      </c>
      <c r="B138" s="4">
        <v>109122703</v>
      </c>
      <c r="C138" s="4" t="s">
        <v>351</v>
      </c>
      <c r="D138" s="4" t="s">
        <v>352</v>
      </c>
      <c r="E138" s="5">
        <v>11517507.01</v>
      </c>
      <c r="F138" s="5">
        <v>3402277.1599999992</v>
      </c>
      <c r="G138" s="5">
        <v>607887.84</v>
      </c>
      <c r="H138" s="5">
        <v>4010165</v>
      </c>
      <c r="I138" s="15">
        <f t="shared" si="8"/>
        <v>0.34820000000000001</v>
      </c>
      <c r="J138" s="5">
        <v>7504006.9100000001</v>
      </c>
      <c r="K138" s="15">
        <f t="shared" si="9"/>
        <v>0.65149999999999997</v>
      </c>
      <c r="M138" s="15">
        <f t="shared" si="10"/>
        <v>0</v>
      </c>
      <c r="N138" s="5">
        <v>3335.1</v>
      </c>
      <c r="O138" s="15">
        <f t="shared" si="11"/>
        <v>2.9999999999999997E-4</v>
      </c>
    </row>
    <row r="139" spans="1:15" x14ac:dyDescent="0.2">
      <c r="A139" s="10">
        <v>1</v>
      </c>
      <c r="B139" s="4">
        <v>121135003</v>
      </c>
      <c r="C139" s="4" t="s">
        <v>525</v>
      </c>
      <c r="D139" s="4" t="s">
        <v>526</v>
      </c>
      <c r="E139" s="5">
        <v>39285761.280000001</v>
      </c>
      <c r="F139" s="5">
        <v>31458908.129999999</v>
      </c>
      <c r="G139" s="5">
        <v>893881.82000000018</v>
      </c>
      <c r="H139" s="5">
        <v>32352789.949999999</v>
      </c>
      <c r="I139" s="15">
        <f t="shared" si="8"/>
        <v>0.82350000000000001</v>
      </c>
      <c r="J139" s="5">
        <v>6544763.75</v>
      </c>
      <c r="K139" s="15">
        <f t="shared" si="9"/>
        <v>0.1666</v>
      </c>
      <c r="L139" s="5">
        <v>387914.58</v>
      </c>
      <c r="M139" s="15">
        <f t="shared" si="10"/>
        <v>9.9000000000000008E-3</v>
      </c>
      <c r="N139" s="5">
        <v>293</v>
      </c>
      <c r="O139" s="15">
        <f t="shared" si="11"/>
        <v>0</v>
      </c>
    </row>
    <row r="140" spans="1:15" x14ac:dyDescent="0.2">
      <c r="A140" s="10">
        <v>1</v>
      </c>
      <c r="B140" s="4">
        <v>121135503</v>
      </c>
      <c r="C140" s="4" t="s">
        <v>527</v>
      </c>
      <c r="D140" s="4" t="s">
        <v>526</v>
      </c>
      <c r="E140" s="5">
        <v>35804118.730000004</v>
      </c>
      <c r="F140" s="5">
        <v>20437698.559999999</v>
      </c>
      <c r="G140" s="5">
        <v>1036922.3900000001</v>
      </c>
      <c r="H140" s="5">
        <v>21474620.949999999</v>
      </c>
      <c r="I140" s="15">
        <f t="shared" si="8"/>
        <v>0.5998</v>
      </c>
      <c r="J140" s="5">
        <v>13746128.310000001</v>
      </c>
      <c r="K140" s="15">
        <f t="shared" si="9"/>
        <v>0.38390000000000002</v>
      </c>
      <c r="L140" s="5">
        <v>582048.27</v>
      </c>
      <c r="M140" s="15">
        <f t="shared" si="10"/>
        <v>1.6299999999999999E-2</v>
      </c>
      <c r="N140" s="5">
        <v>1321.2</v>
      </c>
      <c r="O140" s="15">
        <f t="shared" si="11"/>
        <v>0</v>
      </c>
    </row>
    <row r="141" spans="1:15" x14ac:dyDescent="0.2">
      <c r="A141" s="10">
        <v>1</v>
      </c>
      <c r="B141" s="4">
        <v>121136503</v>
      </c>
      <c r="C141" s="4" t="s">
        <v>528</v>
      </c>
      <c r="D141" s="4" t="s">
        <v>526</v>
      </c>
      <c r="E141" s="5">
        <v>27551088.940000001</v>
      </c>
      <c r="F141" s="5">
        <v>16563016.379999999</v>
      </c>
      <c r="G141" s="5">
        <v>601969.51</v>
      </c>
      <c r="H141" s="5">
        <v>17164985.890000001</v>
      </c>
      <c r="I141" s="15">
        <f t="shared" si="8"/>
        <v>0.623</v>
      </c>
      <c r="J141" s="5">
        <v>9987891.7100000009</v>
      </c>
      <c r="K141" s="15">
        <f t="shared" si="9"/>
        <v>0.36249999999999999</v>
      </c>
      <c r="L141" s="5">
        <v>398211.34</v>
      </c>
      <c r="M141" s="15">
        <f t="shared" si="10"/>
        <v>1.4500000000000001E-2</v>
      </c>
      <c r="O141" s="15">
        <f t="shared" si="11"/>
        <v>0</v>
      </c>
    </row>
    <row r="142" spans="1:15" x14ac:dyDescent="0.2">
      <c r="A142" s="10">
        <v>1</v>
      </c>
      <c r="B142" s="4">
        <v>121136603</v>
      </c>
      <c r="C142" s="4" t="s">
        <v>529</v>
      </c>
      <c r="D142" s="4" t="s">
        <v>526</v>
      </c>
      <c r="E142" s="5">
        <v>25587861</v>
      </c>
      <c r="F142" s="5">
        <v>9647229.2100000009</v>
      </c>
      <c r="G142" s="5">
        <v>480737.33000000007</v>
      </c>
      <c r="H142" s="5">
        <v>10127966.539999999</v>
      </c>
      <c r="I142" s="15">
        <f t="shared" si="8"/>
        <v>0.39579999999999999</v>
      </c>
      <c r="J142" s="5">
        <v>11438607.779999999</v>
      </c>
      <c r="K142" s="15">
        <f t="shared" si="9"/>
        <v>0.44700000000000001</v>
      </c>
      <c r="L142" s="5">
        <v>1319668.71</v>
      </c>
      <c r="M142" s="15">
        <f t="shared" si="10"/>
        <v>5.16E-2</v>
      </c>
      <c r="N142" s="5">
        <v>2701617.97</v>
      </c>
      <c r="O142" s="15">
        <f t="shared" si="11"/>
        <v>0.1056</v>
      </c>
    </row>
    <row r="143" spans="1:15" x14ac:dyDescent="0.2">
      <c r="A143" s="10">
        <v>1</v>
      </c>
      <c r="B143" s="4">
        <v>121139004</v>
      </c>
      <c r="C143" s="4" t="s">
        <v>530</v>
      </c>
      <c r="D143" s="4" t="s">
        <v>526</v>
      </c>
      <c r="E143" s="5">
        <v>12845011.65</v>
      </c>
      <c r="F143" s="5">
        <v>5977956.9900000002</v>
      </c>
      <c r="G143" s="5">
        <v>232078.94</v>
      </c>
      <c r="H143" s="5">
        <v>6210035.9299999997</v>
      </c>
      <c r="I143" s="15">
        <f t="shared" si="8"/>
        <v>0.48349999999999999</v>
      </c>
      <c r="J143" s="5">
        <v>4722051.3</v>
      </c>
      <c r="K143" s="15">
        <f t="shared" si="9"/>
        <v>0.36759999999999998</v>
      </c>
      <c r="L143" s="5">
        <v>232924.42</v>
      </c>
      <c r="M143" s="15">
        <f t="shared" si="10"/>
        <v>1.8100000000000002E-2</v>
      </c>
      <c r="N143" s="5">
        <v>1680000</v>
      </c>
      <c r="O143" s="15">
        <f t="shared" si="11"/>
        <v>0.1308</v>
      </c>
    </row>
    <row r="144" spans="1:15" x14ac:dyDescent="0.2">
      <c r="A144" s="10">
        <v>1</v>
      </c>
      <c r="B144" s="4">
        <v>110141003</v>
      </c>
      <c r="C144" s="4" t="s">
        <v>367</v>
      </c>
      <c r="D144" s="4" t="s">
        <v>368</v>
      </c>
      <c r="E144" s="5">
        <v>28289027.840000004</v>
      </c>
      <c r="F144" s="5">
        <v>13457280.950000001</v>
      </c>
      <c r="G144" s="5">
        <v>496852.71</v>
      </c>
      <c r="H144" s="5">
        <v>13954133.66</v>
      </c>
      <c r="I144" s="15">
        <f t="shared" si="8"/>
        <v>0.49330000000000002</v>
      </c>
      <c r="J144" s="5">
        <v>13877845.960000001</v>
      </c>
      <c r="K144" s="15">
        <f t="shared" si="9"/>
        <v>0.49059999999999998</v>
      </c>
      <c r="L144" s="5">
        <v>454748.21</v>
      </c>
      <c r="M144" s="15">
        <f t="shared" si="10"/>
        <v>1.61E-2</v>
      </c>
      <c r="N144" s="5">
        <v>2300.0100000000002</v>
      </c>
      <c r="O144" s="15">
        <f t="shared" si="11"/>
        <v>1E-4</v>
      </c>
    </row>
    <row r="145" spans="1:15" x14ac:dyDescent="0.2">
      <c r="A145" s="10">
        <v>1</v>
      </c>
      <c r="B145" s="4">
        <v>110141103</v>
      </c>
      <c r="C145" s="4" t="s">
        <v>369</v>
      </c>
      <c r="D145" s="4" t="s">
        <v>368</v>
      </c>
      <c r="E145" s="5">
        <v>42551816.5</v>
      </c>
      <c r="F145" s="5">
        <v>27105056.609999996</v>
      </c>
      <c r="G145" s="5">
        <v>741322.34</v>
      </c>
      <c r="H145" s="5">
        <v>27846378.949999999</v>
      </c>
      <c r="I145" s="15">
        <f t="shared" si="8"/>
        <v>0.65439999999999998</v>
      </c>
      <c r="J145" s="5">
        <v>13646462.01</v>
      </c>
      <c r="K145" s="15">
        <f t="shared" si="9"/>
        <v>0.32069999999999999</v>
      </c>
      <c r="L145" s="5">
        <v>1032063.78</v>
      </c>
      <c r="M145" s="15">
        <f t="shared" si="10"/>
        <v>2.4299999999999999E-2</v>
      </c>
      <c r="N145" s="5">
        <v>26911.759999999998</v>
      </c>
      <c r="O145" s="15">
        <f t="shared" si="11"/>
        <v>5.9999999999999995E-4</v>
      </c>
    </row>
    <row r="146" spans="1:15" x14ac:dyDescent="0.2">
      <c r="A146" s="10">
        <v>1</v>
      </c>
      <c r="B146" s="4">
        <v>110147003</v>
      </c>
      <c r="C146" s="4" t="s">
        <v>135</v>
      </c>
      <c r="D146" s="4" t="s">
        <v>368</v>
      </c>
      <c r="E146" s="5">
        <v>24663573.52</v>
      </c>
      <c r="F146" s="5">
        <v>14012326.66</v>
      </c>
      <c r="G146" s="5">
        <v>612514.59000000008</v>
      </c>
      <c r="H146" s="5">
        <v>14624841.25</v>
      </c>
      <c r="I146" s="15">
        <f t="shared" si="8"/>
        <v>0.59299999999999997</v>
      </c>
      <c r="J146" s="5">
        <v>8473052.9199999999</v>
      </c>
      <c r="K146" s="15">
        <f t="shared" si="9"/>
        <v>0.34350000000000003</v>
      </c>
      <c r="L146" s="5">
        <v>758666.45</v>
      </c>
      <c r="M146" s="15">
        <f t="shared" si="10"/>
        <v>3.0800000000000001E-2</v>
      </c>
      <c r="N146" s="5">
        <v>807012.9</v>
      </c>
      <c r="O146" s="15">
        <f t="shared" si="11"/>
        <v>3.27E-2</v>
      </c>
    </row>
    <row r="147" spans="1:15" x14ac:dyDescent="0.2">
      <c r="A147" s="10">
        <v>1</v>
      </c>
      <c r="B147" s="4">
        <v>110148002</v>
      </c>
      <c r="C147" s="4" t="s">
        <v>136</v>
      </c>
      <c r="D147" s="4" t="s">
        <v>368</v>
      </c>
      <c r="E147" s="5">
        <v>119045764.88</v>
      </c>
      <c r="F147" s="5">
        <v>97583355.849999994</v>
      </c>
      <c r="G147" s="5">
        <v>2209014.0999999996</v>
      </c>
      <c r="H147" s="5">
        <v>99792369.950000003</v>
      </c>
      <c r="I147" s="15">
        <f t="shared" si="8"/>
        <v>0.83830000000000005</v>
      </c>
      <c r="J147" s="5">
        <v>18033934.710000001</v>
      </c>
      <c r="K147" s="15">
        <f t="shared" si="9"/>
        <v>0.1515</v>
      </c>
      <c r="L147" s="5">
        <v>1211460.22</v>
      </c>
      <c r="M147" s="15">
        <f t="shared" si="10"/>
        <v>1.0200000000000001E-2</v>
      </c>
      <c r="N147" s="5">
        <v>8000</v>
      </c>
      <c r="O147" s="15">
        <f t="shared" si="11"/>
        <v>1E-4</v>
      </c>
    </row>
    <row r="148" spans="1:15" x14ac:dyDescent="0.2">
      <c r="A148" s="10">
        <v>1</v>
      </c>
      <c r="B148" s="4">
        <v>124150503</v>
      </c>
      <c r="C148" s="4" t="s">
        <v>200</v>
      </c>
      <c r="D148" s="4" t="s">
        <v>18</v>
      </c>
      <c r="E148" s="5">
        <v>76142108.400000006</v>
      </c>
      <c r="F148" s="5">
        <v>47603664.019999996</v>
      </c>
      <c r="G148" s="5">
        <v>1572292.5899999999</v>
      </c>
      <c r="H148" s="5">
        <v>49175956.609999999</v>
      </c>
      <c r="I148" s="15">
        <f t="shared" si="8"/>
        <v>0.64580000000000004</v>
      </c>
      <c r="J148" s="5">
        <v>26062910.620000001</v>
      </c>
      <c r="K148" s="15">
        <f t="shared" si="9"/>
        <v>0.34229999999999999</v>
      </c>
      <c r="L148" s="5">
        <v>903241.17</v>
      </c>
      <c r="M148" s="15">
        <f t="shared" si="10"/>
        <v>1.1900000000000001E-2</v>
      </c>
      <c r="O148" s="15">
        <f t="shared" si="11"/>
        <v>0</v>
      </c>
    </row>
    <row r="149" spans="1:15" x14ac:dyDescent="0.2">
      <c r="A149" s="10">
        <v>1</v>
      </c>
      <c r="B149" s="4">
        <v>124151902</v>
      </c>
      <c r="C149" s="4" t="s">
        <v>19</v>
      </c>
      <c r="D149" s="4" t="s">
        <v>18</v>
      </c>
      <c r="E149" s="5">
        <v>141108599.08000001</v>
      </c>
      <c r="F149" s="5">
        <v>86951062.909999996</v>
      </c>
      <c r="G149" s="5">
        <v>2447028.8499999996</v>
      </c>
      <c r="H149" s="5">
        <v>89398091.760000005</v>
      </c>
      <c r="I149" s="15">
        <f t="shared" si="8"/>
        <v>0.63349999999999995</v>
      </c>
      <c r="J149" s="5">
        <v>42414137.390000001</v>
      </c>
      <c r="K149" s="15">
        <f t="shared" si="9"/>
        <v>0.30059999999999998</v>
      </c>
      <c r="L149" s="5">
        <v>5081846.59</v>
      </c>
      <c r="M149" s="15">
        <f t="shared" si="10"/>
        <v>3.5999999999999997E-2</v>
      </c>
      <c r="N149" s="5">
        <v>4214523.34</v>
      </c>
      <c r="O149" s="15">
        <f t="shared" si="11"/>
        <v>2.9899999999999999E-2</v>
      </c>
    </row>
    <row r="150" spans="1:15" x14ac:dyDescent="0.2">
      <c r="A150" s="10">
        <v>1</v>
      </c>
      <c r="B150" s="4">
        <v>124152003</v>
      </c>
      <c r="C150" s="4" t="s">
        <v>20</v>
      </c>
      <c r="D150" s="4" t="s">
        <v>18</v>
      </c>
      <c r="E150" s="5">
        <v>194043768.45000002</v>
      </c>
      <c r="F150" s="5">
        <v>151642775.85999998</v>
      </c>
      <c r="G150" s="5">
        <v>3533834.88</v>
      </c>
      <c r="H150" s="5">
        <v>155176610.74000001</v>
      </c>
      <c r="I150" s="15">
        <f t="shared" si="8"/>
        <v>0.79969999999999997</v>
      </c>
      <c r="J150" s="5">
        <v>35850553.75</v>
      </c>
      <c r="K150" s="15">
        <f t="shared" si="9"/>
        <v>0.18479999999999999</v>
      </c>
      <c r="L150" s="5">
        <v>3012006.74</v>
      </c>
      <c r="M150" s="15">
        <f t="shared" si="10"/>
        <v>1.55E-2</v>
      </c>
      <c r="N150" s="5">
        <v>4597.22</v>
      </c>
      <c r="O150" s="15">
        <f t="shared" si="11"/>
        <v>0</v>
      </c>
    </row>
    <row r="151" spans="1:15" x14ac:dyDescent="0.2">
      <c r="A151" s="10">
        <v>1</v>
      </c>
      <c r="B151" s="4">
        <v>124153503</v>
      </c>
      <c r="C151" s="4" t="s">
        <v>21</v>
      </c>
      <c r="D151" s="4" t="s">
        <v>18</v>
      </c>
      <c r="E151" s="5">
        <v>78908967.810000002</v>
      </c>
      <c r="F151" s="5">
        <v>66735925.609999999</v>
      </c>
      <c r="G151" s="5">
        <v>1635262.45</v>
      </c>
      <c r="H151" s="5">
        <v>68371188.060000002</v>
      </c>
      <c r="I151" s="15">
        <f t="shared" si="8"/>
        <v>0.86650000000000005</v>
      </c>
      <c r="J151" s="5">
        <v>10014362.75</v>
      </c>
      <c r="K151" s="15">
        <f t="shared" si="9"/>
        <v>0.12690000000000001</v>
      </c>
      <c r="L151" s="5">
        <v>523417</v>
      </c>
      <c r="M151" s="15">
        <f t="shared" si="10"/>
        <v>6.6E-3</v>
      </c>
      <c r="O151" s="15">
        <f t="shared" si="11"/>
        <v>0</v>
      </c>
    </row>
    <row r="152" spans="1:15" x14ac:dyDescent="0.2">
      <c r="A152" s="10">
        <v>1</v>
      </c>
      <c r="B152" s="4">
        <v>124154003</v>
      </c>
      <c r="C152" s="4" t="s">
        <v>22</v>
      </c>
      <c r="D152" s="4" t="s">
        <v>18</v>
      </c>
      <c r="E152" s="5">
        <v>71407488.769999996</v>
      </c>
      <c r="F152" s="5">
        <v>56593172.879999995</v>
      </c>
      <c r="G152" s="5">
        <v>945899.85000000009</v>
      </c>
      <c r="H152" s="5">
        <v>57539072.729999997</v>
      </c>
      <c r="I152" s="15">
        <f t="shared" si="8"/>
        <v>0.80579999999999996</v>
      </c>
      <c r="J152" s="5">
        <v>12803268.1</v>
      </c>
      <c r="K152" s="15">
        <f t="shared" si="9"/>
        <v>0.17929999999999999</v>
      </c>
      <c r="L152" s="5">
        <v>1065147.94</v>
      </c>
      <c r="M152" s="15">
        <f t="shared" si="10"/>
        <v>1.49E-2</v>
      </c>
      <c r="O152" s="15">
        <f t="shared" si="11"/>
        <v>0</v>
      </c>
    </row>
    <row r="153" spans="1:15" x14ac:dyDescent="0.2">
      <c r="A153" s="10">
        <v>1</v>
      </c>
      <c r="B153" s="4">
        <v>124156503</v>
      </c>
      <c r="C153" s="4" t="s">
        <v>23</v>
      </c>
      <c r="D153" s="4" t="s">
        <v>18</v>
      </c>
      <c r="E153" s="5">
        <v>46245479.089999996</v>
      </c>
      <c r="F153" s="5">
        <v>32223533.370000001</v>
      </c>
      <c r="G153" s="5">
        <v>1034560.2</v>
      </c>
      <c r="H153" s="5">
        <v>33258093.57</v>
      </c>
      <c r="I153" s="15">
        <f t="shared" si="8"/>
        <v>0.71919999999999995</v>
      </c>
      <c r="J153" s="5">
        <v>11744866.109999999</v>
      </c>
      <c r="K153" s="15">
        <f t="shared" si="9"/>
        <v>0.254</v>
      </c>
      <c r="L153" s="5">
        <v>1238489.4099999999</v>
      </c>
      <c r="M153" s="15">
        <f t="shared" si="10"/>
        <v>2.6800000000000001E-2</v>
      </c>
      <c r="N153" s="5">
        <v>4030</v>
      </c>
      <c r="O153" s="15">
        <f t="shared" si="11"/>
        <v>1E-4</v>
      </c>
    </row>
    <row r="154" spans="1:15" x14ac:dyDescent="0.2">
      <c r="A154" s="10">
        <v>1</v>
      </c>
      <c r="B154" s="4">
        <v>124156603</v>
      </c>
      <c r="C154" s="4" t="s">
        <v>24</v>
      </c>
      <c r="D154" s="4" t="s">
        <v>18</v>
      </c>
      <c r="E154" s="5">
        <v>88431961.949999988</v>
      </c>
      <c r="F154" s="5">
        <v>67969681.690000013</v>
      </c>
      <c r="G154" s="5">
        <v>1906230.9999999998</v>
      </c>
      <c r="H154" s="5">
        <v>69875912.689999998</v>
      </c>
      <c r="I154" s="15">
        <f t="shared" si="8"/>
        <v>0.79020000000000001</v>
      </c>
      <c r="J154" s="5">
        <v>16642411.220000001</v>
      </c>
      <c r="K154" s="15">
        <f t="shared" si="9"/>
        <v>0.18820000000000001</v>
      </c>
      <c r="L154" s="5">
        <v>1318594.71</v>
      </c>
      <c r="M154" s="15">
        <f t="shared" si="10"/>
        <v>1.49E-2</v>
      </c>
      <c r="N154" s="5">
        <v>595043.32999999996</v>
      </c>
      <c r="O154" s="15">
        <f t="shared" si="11"/>
        <v>6.7000000000000002E-3</v>
      </c>
    </row>
    <row r="155" spans="1:15" x14ac:dyDescent="0.2">
      <c r="A155" s="10">
        <v>1</v>
      </c>
      <c r="B155" s="4">
        <v>124156703</v>
      </c>
      <c r="C155" s="4" t="s">
        <v>706</v>
      </c>
      <c r="D155" s="4" t="s">
        <v>18</v>
      </c>
      <c r="E155" s="5">
        <v>58786954.890000001</v>
      </c>
      <c r="F155" s="5">
        <v>34801985.18</v>
      </c>
      <c r="G155" s="5">
        <v>1078616.9200000002</v>
      </c>
      <c r="H155" s="5">
        <v>35880602.100000001</v>
      </c>
      <c r="I155" s="15">
        <f t="shared" si="8"/>
        <v>0.61029999999999995</v>
      </c>
      <c r="J155" s="5">
        <v>19458607.460000001</v>
      </c>
      <c r="K155" s="15">
        <f t="shared" si="9"/>
        <v>0.33100000000000002</v>
      </c>
      <c r="L155" s="5">
        <v>846710.47</v>
      </c>
      <c r="M155" s="15">
        <f t="shared" si="10"/>
        <v>1.44E-2</v>
      </c>
      <c r="N155" s="5">
        <v>2601034.86</v>
      </c>
      <c r="O155" s="15">
        <f t="shared" si="11"/>
        <v>4.4200000000000003E-2</v>
      </c>
    </row>
    <row r="156" spans="1:15" x14ac:dyDescent="0.2">
      <c r="A156" s="10">
        <v>1</v>
      </c>
      <c r="B156" s="4">
        <v>124157203</v>
      </c>
      <c r="C156" s="4" t="s">
        <v>707</v>
      </c>
      <c r="D156" s="4" t="s">
        <v>18</v>
      </c>
      <c r="E156" s="5">
        <v>76646735.629999995</v>
      </c>
      <c r="F156" s="5">
        <v>63326274.339999996</v>
      </c>
      <c r="G156" s="5">
        <v>1298498.44</v>
      </c>
      <c r="H156" s="5">
        <v>64624772.780000001</v>
      </c>
      <c r="I156" s="15">
        <f t="shared" si="8"/>
        <v>0.84319999999999995</v>
      </c>
      <c r="J156" s="5">
        <v>11482966.02</v>
      </c>
      <c r="K156" s="15">
        <f t="shared" si="9"/>
        <v>0.14979999999999999</v>
      </c>
      <c r="L156" s="5">
        <v>538996.82999999996</v>
      </c>
      <c r="M156" s="15">
        <f t="shared" si="10"/>
        <v>7.0000000000000001E-3</v>
      </c>
      <c r="O156" s="15">
        <f t="shared" si="11"/>
        <v>0</v>
      </c>
    </row>
    <row r="157" spans="1:15" x14ac:dyDescent="0.2">
      <c r="A157" s="10">
        <v>1</v>
      </c>
      <c r="B157" s="4">
        <v>124157802</v>
      </c>
      <c r="C157" s="4" t="s">
        <v>25</v>
      </c>
      <c r="D157" s="4" t="s">
        <v>18</v>
      </c>
      <c r="E157" s="5">
        <v>111462250.89000002</v>
      </c>
      <c r="F157" s="5">
        <v>93242338.899999991</v>
      </c>
      <c r="G157" s="5">
        <v>2438111.4900000002</v>
      </c>
      <c r="H157" s="5">
        <v>95680450.390000001</v>
      </c>
      <c r="I157" s="15">
        <f t="shared" si="8"/>
        <v>0.85840000000000005</v>
      </c>
      <c r="J157" s="5">
        <v>14658416.82</v>
      </c>
      <c r="K157" s="15">
        <f t="shared" si="9"/>
        <v>0.13150000000000001</v>
      </c>
      <c r="L157" s="5">
        <v>1118167.48</v>
      </c>
      <c r="M157" s="15">
        <f t="shared" si="10"/>
        <v>0.01</v>
      </c>
      <c r="N157" s="5">
        <v>5216.2</v>
      </c>
      <c r="O157" s="15">
        <f t="shared" si="11"/>
        <v>0</v>
      </c>
    </row>
    <row r="158" spans="1:15" x14ac:dyDescent="0.2">
      <c r="A158" s="10">
        <v>1</v>
      </c>
      <c r="B158" s="4">
        <v>124158503</v>
      </c>
      <c r="C158" s="4" t="s">
        <v>571</v>
      </c>
      <c r="D158" s="4" t="s">
        <v>18</v>
      </c>
      <c r="E158" s="5">
        <v>70746831</v>
      </c>
      <c r="F158" s="5">
        <v>58590975</v>
      </c>
      <c r="G158" s="5">
        <v>1109088</v>
      </c>
      <c r="H158" s="5">
        <v>59700063</v>
      </c>
      <c r="I158" s="15">
        <f t="shared" si="8"/>
        <v>0.84389999999999998</v>
      </c>
      <c r="J158" s="5">
        <v>10590032</v>
      </c>
      <c r="K158" s="15">
        <f t="shared" si="9"/>
        <v>0.1497</v>
      </c>
      <c r="L158" s="5">
        <v>456736</v>
      </c>
      <c r="M158" s="15">
        <f t="shared" si="10"/>
        <v>6.4999999999999997E-3</v>
      </c>
      <c r="O158" s="15">
        <f t="shared" si="11"/>
        <v>0</v>
      </c>
    </row>
    <row r="159" spans="1:15" x14ac:dyDescent="0.2">
      <c r="A159" s="10">
        <v>1</v>
      </c>
      <c r="B159" s="4">
        <v>124159002</v>
      </c>
      <c r="C159" s="4" t="s">
        <v>708</v>
      </c>
      <c r="D159" s="4" t="s">
        <v>18</v>
      </c>
      <c r="E159" s="5">
        <v>205535372.06999999</v>
      </c>
      <c r="F159" s="5">
        <v>169928839.20000002</v>
      </c>
      <c r="G159" s="5">
        <v>3308416.05</v>
      </c>
      <c r="H159" s="5">
        <v>173237255.25</v>
      </c>
      <c r="I159" s="15">
        <f t="shared" si="8"/>
        <v>0.84289999999999998</v>
      </c>
      <c r="J159" s="5">
        <v>29520369.510000002</v>
      </c>
      <c r="K159" s="15">
        <f t="shared" si="9"/>
        <v>0.14360000000000001</v>
      </c>
      <c r="L159" s="5">
        <v>2776774.22</v>
      </c>
      <c r="M159" s="15">
        <f t="shared" si="10"/>
        <v>1.35E-2</v>
      </c>
      <c r="N159" s="5">
        <v>973.09</v>
      </c>
      <c r="O159" s="15">
        <f t="shared" si="11"/>
        <v>0</v>
      </c>
    </row>
    <row r="160" spans="1:15" x14ac:dyDescent="0.2">
      <c r="A160" s="10">
        <v>1</v>
      </c>
      <c r="B160" s="4">
        <v>106160303</v>
      </c>
      <c r="C160" s="4" t="s">
        <v>549</v>
      </c>
      <c r="D160" s="4" t="s">
        <v>297</v>
      </c>
      <c r="E160" s="5">
        <v>14305399.540000001</v>
      </c>
      <c r="F160" s="5">
        <v>3325569.0599999996</v>
      </c>
      <c r="G160" s="5">
        <v>1248695.7799999998</v>
      </c>
      <c r="H160" s="5">
        <v>4574264.84</v>
      </c>
      <c r="I160" s="15">
        <f t="shared" si="8"/>
        <v>0.31979999999999997</v>
      </c>
      <c r="J160" s="5">
        <v>8500011.1300000008</v>
      </c>
      <c r="K160" s="15">
        <f t="shared" si="9"/>
        <v>0.59419999999999995</v>
      </c>
      <c r="L160" s="5">
        <v>1216772.94</v>
      </c>
      <c r="M160" s="15">
        <f t="shared" si="10"/>
        <v>8.5099999999999995E-2</v>
      </c>
      <c r="N160" s="5">
        <v>14350.63</v>
      </c>
      <c r="O160" s="15">
        <f t="shared" si="11"/>
        <v>1E-3</v>
      </c>
    </row>
    <row r="161" spans="1:15" x14ac:dyDescent="0.2">
      <c r="A161" s="10">
        <v>1</v>
      </c>
      <c r="B161" s="4">
        <v>106161203</v>
      </c>
      <c r="C161" s="4" t="s">
        <v>298</v>
      </c>
      <c r="D161" s="4" t="s">
        <v>297</v>
      </c>
      <c r="E161" s="5">
        <v>11806172.190000001</v>
      </c>
      <c r="F161" s="5">
        <v>6781392.6900000004</v>
      </c>
      <c r="G161" s="5">
        <v>402722.75</v>
      </c>
      <c r="H161" s="5">
        <v>7184115.4400000004</v>
      </c>
      <c r="I161" s="15">
        <f t="shared" si="8"/>
        <v>0.60850000000000004</v>
      </c>
      <c r="J161" s="5">
        <v>4349205.54</v>
      </c>
      <c r="K161" s="15">
        <f t="shared" si="9"/>
        <v>0.36840000000000001</v>
      </c>
      <c r="L161" s="5">
        <v>272851.21000000002</v>
      </c>
      <c r="M161" s="15">
        <f t="shared" si="10"/>
        <v>2.3099999999999999E-2</v>
      </c>
      <c r="O161" s="15">
        <f t="shared" si="11"/>
        <v>0</v>
      </c>
    </row>
    <row r="162" spans="1:15" x14ac:dyDescent="0.2">
      <c r="A162" s="10">
        <v>1</v>
      </c>
      <c r="B162" s="4">
        <v>106161703</v>
      </c>
      <c r="C162" s="4" t="s">
        <v>550</v>
      </c>
      <c r="D162" s="4" t="s">
        <v>297</v>
      </c>
      <c r="E162" s="5">
        <v>16001520.07</v>
      </c>
      <c r="F162" s="5">
        <v>4573807.46</v>
      </c>
      <c r="G162" s="5">
        <v>223314.58999999997</v>
      </c>
      <c r="H162" s="5">
        <v>4797122.05</v>
      </c>
      <c r="I162" s="15">
        <f t="shared" si="8"/>
        <v>0.29980000000000001</v>
      </c>
      <c r="J162" s="5">
        <v>7327530.1900000004</v>
      </c>
      <c r="K162" s="15">
        <f t="shared" si="9"/>
        <v>0.45789999999999997</v>
      </c>
      <c r="L162" s="5">
        <v>535210.81000000006</v>
      </c>
      <c r="M162" s="15">
        <f t="shared" si="10"/>
        <v>3.3399999999999999E-2</v>
      </c>
      <c r="N162" s="5">
        <v>3341657.02</v>
      </c>
      <c r="O162" s="15">
        <f t="shared" si="11"/>
        <v>0.20880000000000001</v>
      </c>
    </row>
    <row r="163" spans="1:15" x14ac:dyDescent="0.2">
      <c r="A163" s="10">
        <v>1</v>
      </c>
      <c r="B163" s="4">
        <v>106166503</v>
      </c>
      <c r="C163" s="4" t="s">
        <v>101</v>
      </c>
      <c r="D163" s="4" t="s">
        <v>297</v>
      </c>
      <c r="E163" s="5">
        <v>14503214</v>
      </c>
      <c r="F163" s="5">
        <v>4151352</v>
      </c>
      <c r="G163" s="5">
        <v>435609.85</v>
      </c>
      <c r="H163" s="5">
        <v>4586961.8499999996</v>
      </c>
      <c r="I163" s="15">
        <f t="shared" si="8"/>
        <v>0.31630000000000003</v>
      </c>
      <c r="J163" s="5">
        <v>9438746.1500000004</v>
      </c>
      <c r="K163" s="15">
        <f t="shared" si="9"/>
        <v>0.65080000000000005</v>
      </c>
      <c r="L163" s="5">
        <v>477506</v>
      </c>
      <c r="M163" s="15">
        <f t="shared" si="10"/>
        <v>3.2899999999999999E-2</v>
      </c>
      <c r="O163" s="15">
        <f t="shared" si="11"/>
        <v>0</v>
      </c>
    </row>
    <row r="164" spans="1:15" x14ac:dyDescent="0.2">
      <c r="A164" s="10">
        <v>1</v>
      </c>
      <c r="B164" s="4">
        <v>106167504</v>
      </c>
      <c r="C164" s="4" t="s">
        <v>299</v>
      </c>
      <c r="D164" s="4" t="s">
        <v>297</v>
      </c>
      <c r="E164" s="5">
        <v>7805875.8300000001</v>
      </c>
      <c r="F164" s="5">
        <v>2512385.0700000003</v>
      </c>
      <c r="G164" s="5">
        <v>172463.96000000002</v>
      </c>
      <c r="H164" s="5">
        <v>2684849.03</v>
      </c>
      <c r="I164" s="15">
        <f t="shared" si="8"/>
        <v>0.34399999999999997</v>
      </c>
      <c r="J164" s="5">
        <v>4780624.45</v>
      </c>
      <c r="K164" s="15">
        <f t="shared" si="9"/>
        <v>0.61240000000000006</v>
      </c>
      <c r="L164" s="5">
        <v>319400</v>
      </c>
      <c r="M164" s="15">
        <f t="shared" si="10"/>
        <v>4.0899999999999999E-2</v>
      </c>
      <c r="N164" s="5">
        <v>21002.35</v>
      </c>
      <c r="O164" s="15">
        <f t="shared" si="11"/>
        <v>2.7000000000000001E-3</v>
      </c>
    </row>
    <row r="165" spans="1:15" x14ac:dyDescent="0.2">
      <c r="A165" s="10">
        <v>1</v>
      </c>
      <c r="B165" s="4">
        <v>106168003</v>
      </c>
      <c r="C165" s="4" t="s">
        <v>300</v>
      </c>
      <c r="D165" s="4" t="s">
        <v>297</v>
      </c>
      <c r="E165" s="5">
        <v>16961812.16</v>
      </c>
      <c r="F165" s="5">
        <v>3059153.88</v>
      </c>
      <c r="G165" s="5">
        <v>310738.42000000004</v>
      </c>
      <c r="H165" s="5">
        <v>3369892.3</v>
      </c>
      <c r="I165" s="15">
        <f t="shared" si="8"/>
        <v>0.19869999999999999</v>
      </c>
      <c r="J165" s="5">
        <v>11761083.699999999</v>
      </c>
      <c r="K165" s="15">
        <f t="shared" si="9"/>
        <v>0.69340000000000002</v>
      </c>
      <c r="L165" s="5">
        <v>601139.66</v>
      </c>
      <c r="M165" s="15">
        <f t="shared" si="10"/>
        <v>3.5400000000000001E-2</v>
      </c>
      <c r="N165" s="5">
        <v>1229696.5</v>
      </c>
      <c r="O165" s="15">
        <f t="shared" si="11"/>
        <v>7.2499999999999995E-2</v>
      </c>
    </row>
    <row r="166" spans="1:15" x14ac:dyDescent="0.2">
      <c r="A166" s="10">
        <v>1</v>
      </c>
      <c r="B166" s="4">
        <v>106169003</v>
      </c>
      <c r="C166" s="4" t="s">
        <v>102</v>
      </c>
      <c r="D166" s="4" t="s">
        <v>297</v>
      </c>
      <c r="E166" s="5">
        <v>10073610</v>
      </c>
      <c r="F166" s="5">
        <v>2008334</v>
      </c>
      <c r="G166" s="5">
        <v>263272</v>
      </c>
      <c r="H166" s="5">
        <v>2271606</v>
      </c>
      <c r="I166" s="15">
        <f t="shared" si="8"/>
        <v>0.22550000000000001</v>
      </c>
      <c r="J166" s="5">
        <v>7473562</v>
      </c>
      <c r="K166" s="15">
        <f t="shared" si="9"/>
        <v>0.7419</v>
      </c>
      <c r="L166" s="5">
        <v>328442</v>
      </c>
      <c r="M166" s="15">
        <f t="shared" si="10"/>
        <v>3.2599999999999997E-2</v>
      </c>
      <c r="O166" s="15">
        <f t="shared" si="11"/>
        <v>0</v>
      </c>
    </row>
    <row r="167" spans="1:15" x14ac:dyDescent="0.2">
      <c r="A167" s="10">
        <v>1</v>
      </c>
      <c r="B167" s="4">
        <v>106172003</v>
      </c>
      <c r="C167" s="4" t="s">
        <v>103</v>
      </c>
      <c r="D167" s="4" t="s">
        <v>301</v>
      </c>
      <c r="E167" s="5">
        <v>50273106.859999999</v>
      </c>
      <c r="F167" s="5">
        <v>20752188.68</v>
      </c>
      <c r="G167" s="5">
        <v>1895750.7699999998</v>
      </c>
      <c r="H167" s="5">
        <v>22647939.449999999</v>
      </c>
      <c r="I167" s="15">
        <f t="shared" si="8"/>
        <v>0.45050000000000001</v>
      </c>
      <c r="J167" s="5">
        <v>25791428.440000001</v>
      </c>
      <c r="K167" s="15">
        <f t="shared" si="9"/>
        <v>0.51300000000000001</v>
      </c>
      <c r="L167" s="5">
        <v>1833738.97</v>
      </c>
      <c r="M167" s="15">
        <f t="shared" si="10"/>
        <v>3.6499999999999998E-2</v>
      </c>
      <c r="O167" s="15">
        <f t="shared" si="11"/>
        <v>0</v>
      </c>
    </row>
    <row r="168" spans="1:15" x14ac:dyDescent="0.2">
      <c r="A168" s="10">
        <v>1</v>
      </c>
      <c r="B168" s="4">
        <v>110171003</v>
      </c>
      <c r="C168" s="4" t="s">
        <v>370</v>
      </c>
      <c r="D168" s="4" t="s">
        <v>301</v>
      </c>
      <c r="E168" s="5">
        <v>33941703.740000002</v>
      </c>
      <c r="F168" s="5">
        <v>14101636.800000001</v>
      </c>
      <c r="G168" s="5">
        <v>953170.24</v>
      </c>
      <c r="H168" s="5">
        <v>15054807.039999999</v>
      </c>
      <c r="I168" s="15">
        <f t="shared" si="8"/>
        <v>0.44350000000000001</v>
      </c>
      <c r="J168" s="5">
        <v>17700359.25</v>
      </c>
      <c r="K168" s="15">
        <f t="shared" si="9"/>
        <v>0.52149999999999996</v>
      </c>
      <c r="L168" s="5">
        <v>1159964.07</v>
      </c>
      <c r="M168" s="15">
        <f t="shared" si="10"/>
        <v>3.4200000000000001E-2</v>
      </c>
      <c r="N168" s="5">
        <v>26573.38</v>
      </c>
      <c r="O168" s="15">
        <f t="shared" si="11"/>
        <v>8.0000000000000004E-4</v>
      </c>
    </row>
    <row r="169" spans="1:15" x14ac:dyDescent="0.2">
      <c r="A169" s="10">
        <v>1</v>
      </c>
      <c r="B169" s="4">
        <v>110171803</v>
      </c>
      <c r="C169" s="4" t="s">
        <v>137</v>
      </c>
      <c r="D169" s="4" t="s">
        <v>301</v>
      </c>
      <c r="E169" s="5">
        <v>15843230.84</v>
      </c>
      <c r="F169" s="5">
        <v>3728921.15</v>
      </c>
      <c r="G169" s="5">
        <v>297934.43</v>
      </c>
      <c r="H169" s="5">
        <v>4026855.58</v>
      </c>
      <c r="I169" s="15">
        <f t="shared" si="8"/>
        <v>0.25419999999999998</v>
      </c>
      <c r="J169" s="5">
        <v>10244636.380000001</v>
      </c>
      <c r="K169" s="15">
        <f t="shared" si="9"/>
        <v>0.64659999999999995</v>
      </c>
      <c r="L169" s="5">
        <v>761772.18</v>
      </c>
      <c r="M169" s="15">
        <f t="shared" si="10"/>
        <v>4.8099999999999997E-2</v>
      </c>
      <c r="N169" s="5">
        <v>809966.7</v>
      </c>
      <c r="O169" s="15">
        <f t="shared" si="11"/>
        <v>5.11E-2</v>
      </c>
    </row>
    <row r="170" spans="1:15" x14ac:dyDescent="0.2">
      <c r="A170" s="10">
        <v>1</v>
      </c>
      <c r="B170" s="4">
        <v>110173003</v>
      </c>
      <c r="C170" s="4" t="s">
        <v>371</v>
      </c>
      <c r="D170" s="4" t="s">
        <v>301</v>
      </c>
      <c r="E170" s="5">
        <v>12377727.699999999</v>
      </c>
      <c r="F170" s="5">
        <v>2996353.69</v>
      </c>
      <c r="G170" s="5">
        <v>336519.94</v>
      </c>
      <c r="H170" s="5">
        <v>3332873.63</v>
      </c>
      <c r="I170" s="15">
        <f t="shared" si="8"/>
        <v>0.26929999999999998</v>
      </c>
      <c r="J170" s="5">
        <v>8058798.3700000001</v>
      </c>
      <c r="K170" s="15">
        <f t="shared" si="9"/>
        <v>0.65110000000000001</v>
      </c>
      <c r="L170" s="5">
        <v>986055.7</v>
      </c>
      <c r="M170" s="15">
        <f t="shared" si="10"/>
        <v>7.9699999999999993E-2</v>
      </c>
      <c r="O170" s="15">
        <f t="shared" si="11"/>
        <v>0</v>
      </c>
    </row>
    <row r="171" spans="1:15" x14ac:dyDescent="0.2">
      <c r="A171" s="10">
        <v>1</v>
      </c>
      <c r="B171" s="4">
        <v>110173504</v>
      </c>
      <c r="C171" s="4" t="s">
        <v>372</v>
      </c>
      <c r="D171" s="4" t="s">
        <v>301</v>
      </c>
      <c r="E171" s="5">
        <v>5943532.5899999999</v>
      </c>
      <c r="F171" s="5">
        <v>1161612.4400000002</v>
      </c>
      <c r="G171" s="5">
        <v>112908.19</v>
      </c>
      <c r="H171" s="5">
        <v>1274520.6299999999</v>
      </c>
      <c r="I171" s="15">
        <f t="shared" si="8"/>
        <v>0.21440000000000001</v>
      </c>
      <c r="J171" s="5">
        <v>3981852.89</v>
      </c>
      <c r="K171" s="15">
        <f t="shared" si="9"/>
        <v>0.66990000000000005</v>
      </c>
      <c r="L171" s="5">
        <v>687159.07</v>
      </c>
      <c r="M171" s="15">
        <f t="shared" si="10"/>
        <v>0.11559999999999999</v>
      </c>
      <c r="O171" s="15">
        <f t="shared" si="11"/>
        <v>0</v>
      </c>
    </row>
    <row r="172" spans="1:15" x14ac:dyDescent="0.2">
      <c r="A172" s="10">
        <v>1</v>
      </c>
      <c r="B172" s="4">
        <v>110175003</v>
      </c>
      <c r="C172" s="4" t="s">
        <v>373</v>
      </c>
      <c r="D172" s="4" t="s">
        <v>301</v>
      </c>
      <c r="E172" s="5">
        <v>13293570.02</v>
      </c>
      <c r="F172" s="5">
        <v>3244395.9899999998</v>
      </c>
      <c r="G172" s="5">
        <v>229620.83</v>
      </c>
      <c r="H172" s="5">
        <v>3474016.82</v>
      </c>
      <c r="I172" s="15">
        <f t="shared" si="8"/>
        <v>0.26129999999999998</v>
      </c>
      <c r="J172" s="5">
        <v>9439889.9399999995</v>
      </c>
      <c r="K172" s="15">
        <f t="shared" si="9"/>
        <v>0.71009999999999995</v>
      </c>
      <c r="L172" s="5">
        <v>379663.26</v>
      </c>
      <c r="M172" s="15">
        <f t="shared" si="10"/>
        <v>2.86E-2</v>
      </c>
      <c r="O172" s="15">
        <f t="shared" si="11"/>
        <v>0</v>
      </c>
    </row>
    <row r="173" spans="1:15" x14ac:dyDescent="0.2">
      <c r="A173" s="10">
        <v>1</v>
      </c>
      <c r="B173" s="4">
        <v>110177003</v>
      </c>
      <c r="C173" s="4" t="s">
        <v>558</v>
      </c>
      <c r="D173" s="4" t="s">
        <v>301</v>
      </c>
      <c r="E173" s="5">
        <v>28978461.879999999</v>
      </c>
      <c r="F173" s="5">
        <v>10588818.720000001</v>
      </c>
      <c r="G173" s="5">
        <v>691333.08000000007</v>
      </c>
      <c r="H173" s="5">
        <v>11280151.800000001</v>
      </c>
      <c r="I173" s="15">
        <f t="shared" si="8"/>
        <v>0.38929999999999998</v>
      </c>
      <c r="J173" s="5">
        <v>15074388.35</v>
      </c>
      <c r="K173" s="15">
        <f t="shared" si="9"/>
        <v>0.5202</v>
      </c>
      <c r="L173" s="5">
        <v>1413921.73</v>
      </c>
      <c r="M173" s="15">
        <f t="shared" si="10"/>
        <v>4.8800000000000003E-2</v>
      </c>
      <c r="N173" s="5">
        <v>1210000</v>
      </c>
      <c r="O173" s="15">
        <f t="shared" si="11"/>
        <v>4.1799999999999997E-2</v>
      </c>
    </row>
    <row r="174" spans="1:15" x14ac:dyDescent="0.2">
      <c r="A174" s="10">
        <v>1</v>
      </c>
      <c r="B174" s="4">
        <v>110179003</v>
      </c>
      <c r="C174" s="4" t="s">
        <v>374</v>
      </c>
      <c r="D174" s="4" t="s">
        <v>301</v>
      </c>
      <c r="E174" s="5">
        <v>14964144.720000001</v>
      </c>
      <c r="F174" s="5">
        <v>4334169.75</v>
      </c>
      <c r="G174" s="5">
        <v>347465.69</v>
      </c>
      <c r="H174" s="5">
        <v>4681635.4400000004</v>
      </c>
      <c r="I174" s="15">
        <f t="shared" si="8"/>
        <v>0.31290000000000001</v>
      </c>
      <c r="J174" s="5">
        <v>10072989.82</v>
      </c>
      <c r="K174" s="15">
        <f t="shared" si="9"/>
        <v>0.67310000000000003</v>
      </c>
      <c r="L174" s="5">
        <v>200389.79</v>
      </c>
      <c r="M174" s="15">
        <f t="shared" si="10"/>
        <v>1.34E-2</v>
      </c>
      <c r="N174" s="5">
        <v>9129.67</v>
      </c>
      <c r="O174" s="15">
        <f t="shared" si="11"/>
        <v>5.9999999999999995E-4</v>
      </c>
    </row>
    <row r="175" spans="1:15" x14ac:dyDescent="0.2">
      <c r="A175" s="10">
        <v>1</v>
      </c>
      <c r="B175" s="4">
        <v>110183602</v>
      </c>
      <c r="C175" s="4" t="s">
        <v>375</v>
      </c>
      <c r="D175" s="4" t="s">
        <v>376</v>
      </c>
      <c r="E175" s="5">
        <v>64352152.459999993</v>
      </c>
      <c r="F175" s="5">
        <v>27944989.050000001</v>
      </c>
      <c r="G175" s="5">
        <v>1503828.8599999999</v>
      </c>
      <c r="H175" s="5">
        <v>29448817.91</v>
      </c>
      <c r="I175" s="15">
        <f t="shared" si="8"/>
        <v>0.45760000000000001</v>
      </c>
      <c r="J175" s="5">
        <v>32189067.140000001</v>
      </c>
      <c r="K175" s="15">
        <f t="shared" si="9"/>
        <v>0.50019999999999998</v>
      </c>
      <c r="L175" s="5">
        <v>2694267.41</v>
      </c>
      <c r="M175" s="15">
        <f t="shared" si="10"/>
        <v>4.19E-2</v>
      </c>
      <c r="N175" s="5">
        <v>20000</v>
      </c>
      <c r="O175" s="15">
        <f t="shared" si="11"/>
        <v>2.9999999999999997E-4</v>
      </c>
    </row>
    <row r="176" spans="1:15" x14ac:dyDescent="0.2">
      <c r="A176" s="10">
        <v>1</v>
      </c>
      <c r="B176" s="4">
        <v>116191004</v>
      </c>
      <c r="C176" s="4" t="s">
        <v>166</v>
      </c>
      <c r="D176" s="4" t="s">
        <v>455</v>
      </c>
      <c r="E176" s="5">
        <v>10570644.4</v>
      </c>
      <c r="F176" s="5">
        <v>4876476.7</v>
      </c>
      <c r="G176" s="5">
        <v>348654.63</v>
      </c>
      <c r="H176" s="5">
        <v>5225131.33</v>
      </c>
      <c r="I176" s="15">
        <f t="shared" si="8"/>
        <v>0.49430000000000002</v>
      </c>
      <c r="J176" s="5">
        <v>5094147.43</v>
      </c>
      <c r="K176" s="15">
        <f t="shared" si="9"/>
        <v>0.4819</v>
      </c>
      <c r="L176" s="5">
        <v>251365.64</v>
      </c>
      <c r="M176" s="15">
        <f t="shared" si="10"/>
        <v>2.3800000000000002E-2</v>
      </c>
      <c r="O176" s="15">
        <f t="shared" si="11"/>
        <v>0</v>
      </c>
    </row>
    <row r="177" spans="1:15" x14ac:dyDescent="0.2">
      <c r="A177" s="10">
        <v>1</v>
      </c>
      <c r="B177" s="4">
        <v>116191103</v>
      </c>
      <c r="C177" s="4" t="s">
        <v>456</v>
      </c>
      <c r="D177" s="4" t="s">
        <v>455</v>
      </c>
      <c r="E177" s="5">
        <v>43615576.689999998</v>
      </c>
      <c r="F177" s="5">
        <v>18228125.330000002</v>
      </c>
      <c r="G177" s="5">
        <v>1321551.0499999998</v>
      </c>
      <c r="H177" s="5">
        <v>19549676.379999999</v>
      </c>
      <c r="I177" s="15">
        <f t="shared" si="8"/>
        <v>0.44819999999999999</v>
      </c>
      <c r="J177" s="5">
        <v>22668345.859999999</v>
      </c>
      <c r="K177" s="15">
        <f t="shared" si="9"/>
        <v>0.51970000000000005</v>
      </c>
      <c r="L177" s="5">
        <v>1366097.45</v>
      </c>
      <c r="M177" s="15">
        <f t="shared" si="10"/>
        <v>3.1300000000000001E-2</v>
      </c>
      <c r="N177" s="5">
        <v>31457</v>
      </c>
      <c r="O177" s="15">
        <f t="shared" si="11"/>
        <v>6.9999999999999999E-4</v>
      </c>
    </row>
    <row r="178" spans="1:15" x14ac:dyDescent="0.2">
      <c r="A178" s="10">
        <v>1</v>
      </c>
      <c r="B178" s="4">
        <v>116191203</v>
      </c>
      <c r="C178" s="4" t="s">
        <v>457</v>
      </c>
      <c r="D178" s="4" t="s">
        <v>455</v>
      </c>
      <c r="E178" s="5">
        <v>22376099.360000003</v>
      </c>
      <c r="F178" s="5">
        <v>12947074.420000002</v>
      </c>
      <c r="G178" s="5">
        <v>485494.21</v>
      </c>
      <c r="H178" s="5">
        <v>13432568.630000001</v>
      </c>
      <c r="I178" s="15">
        <f t="shared" si="8"/>
        <v>0.60029999999999994</v>
      </c>
      <c r="J178" s="5">
        <v>8489753.0299999993</v>
      </c>
      <c r="K178" s="15">
        <f t="shared" si="9"/>
        <v>0.37940000000000002</v>
      </c>
      <c r="L178" s="5">
        <v>446144.76</v>
      </c>
      <c r="M178" s="15">
        <f t="shared" si="10"/>
        <v>1.9900000000000001E-2</v>
      </c>
      <c r="N178" s="5">
        <v>7632.94</v>
      </c>
      <c r="O178" s="15">
        <f t="shared" si="11"/>
        <v>2.9999999999999997E-4</v>
      </c>
    </row>
    <row r="179" spans="1:15" x14ac:dyDescent="0.2">
      <c r="A179" s="10">
        <v>1</v>
      </c>
      <c r="B179" s="4">
        <v>116191503</v>
      </c>
      <c r="C179" s="4" t="s">
        <v>458</v>
      </c>
      <c r="D179" s="4" t="s">
        <v>455</v>
      </c>
      <c r="E179" s="5">
        <v>36376670.410000004</v>
      </c>
      <c r="F179" s="5">
        <v>15516026.27</v>
      </c>
      <c r="G179" s="5">
        <v>610815.91</v>
      </c>
      <c r="H179" s="5">
        <v>16126842.18</v>
      </c>
      <c r="I179" s="15">
        <f t="shared" si="8"/>
        <v>0.44330000000000003</v>
      </c>
      <c r="J179" s="5">
        <v>9873021.3100000005</v>
      </c>
      <c r="K179" s="15">
        <f t="shared" si="9"/>
        <v>0.27139999999999997</v>
      </c>
      <c r="L179" s="5">
        <v>381025.17</v>
      </c>
      <c r="M179" s="15">
        <f t="shared" si="10"/>
        <v>1.0500000000000001E-2</v>
      </c>
      <c r="N179" s="5">
        <v>9995781.75</v>
      </c>
      <c r="O179" s="15">
        <f t="shared" si="11"/>
        <v>0.27479999999999999</v>
      </c>
    </row>
    <row r="180" spans="1:15" x14ac:dyDescent="0.2">
      <c r="A180" s="10">
        <v>1</v>
      </c>
      <c r="B180" s="4">
        <v>116195004</v>
      </c>
      <c r="C180" s="4" t="s">
        <v>459</v>
      </c>
      <c r="D180" s="4" t="s">
        <v>455</v>
      </c>
      <c r="E180" s="5">
        <v>11538075</v>
      </c>
      <c r="F180" s="5">
        <v>4926286</v>
      </c>
      <c r="G180" s="5">
        <v>211481</v>
      </c>
      <c r="H180" s="5">
        <v>5137767</v>
      </c>
      <c r="I180" s="15">
        <f t="shared" si="8"/>
        <v>0.44529999999999997</v>
      </c>
      <c r="J180" s="5">
        <v>6048451</v>
      </c>
      <c r="K180" s="15">
        <f t="shared" si="9"/>
        <v>0.5242</v>
      </c>
      <c r="L180" s="5">
        <v>341350</v>
      </c>
      <c r="M180" s="15">
        <f t="shared" si="10"/>
        <v>2.9600000000000001E-2</v>
      </c>
      <c r="N180" s="5">
        <v>10507</v>
      </c>
      <c r="O180" s="15">
        <f t="shared" si="11"/>
        <v>8.9999999999999998E-4</v>
      </c>
    </row>
    <row r="181" spans="1:15" x14ac:dyDescent="0.2">
      <c r="A181" s="10">
        <v>1</v>
      </c>
      <c r="B181" s="4">
        <v>116197503</v>
      </c>
      <c r="C181" s="4" t="s">
        <v>564</v>
      </c>
      <c r="D181" s="4" t="s">
        <v>455</v>
      </c>
      <c r="E181" s="5">
        <v>17896917.43</v>
      </c>
      <c r="F181" s="5">
        <v>9858260.1999999993</v>
      </c>
      <c r="G181" s="5">
        <v>469202.25999999995</v>
      </c>
      <c r="H181" s="5">
        <v>10327462.460000001</v>
      </c>
      <c r="I181" s="15">
        <f t="shared" si="8"/>
        <v>0.57709999999999995</v>
      </c>
      <c r="J181" s="5">
        <v>7234591.5599999996</v>
      </c>
      <c r="K181" s="15">
        <f t="shared" si="9"/>
        <v>0.4042</v>
      </c>
      <c r="L181" s="5">
        <v>325000.40999999997</v>
      </c>
      <c r="M181" s="15">
        <f t="shared" si="10"/>
        <v>1.8200000000000001E-2</v>
      </c>
      <c r="N181" s="5">
        <v>9863</v>
      </c>
      <c r="O181" s="15">
        <f t="shared" si="11"/>
        <v>5.9999999999999995E-4</v>
      </c>
    </row>
    <row r="182" spans="1:15" x14ac:dyDescent="0.2">
      <c r="A182" s="10">
        <v>1</v>
      </c>
      <c r="B182" s="4">
        <v>105201033</v>
      </c>
      <c r="C182" s="4" t="s">
        <v>282</v>
      </c>
      <c r="D182" s="4" t="s">
        <v>283</v>
      </c>
      <c r="E182" s="5">
        <v>35141762.530000001</v>
      </c>
      <c r="F182" s="5">
        <v>14810160.08</v>
      </c>
      <c r="G182" s="5">
        <v>2245044.17</v>
      </c>
      <c r="H182" s="5">
        <v>17055204.25</v>
      </c>
      <c r="I182" s="15">
        <f t="shared" si="8"/>
        <v>0.48530000000000001</v>
      </c>
      <c r="J182" s="5">
        <v>17641865.640000001</v>
      </c>
      <c r="K182" s="15">
        <f t="shared" si="9"/>
        <v>0.502</v>
      </c>
      <c r="L182" s="5">
        <v>443231.99</v>
      </c>
      <c r="M182" s="15">
        <f t="shared" si="10"/>
        <v>1.26E-2</v>
      </c>
      <c r="N182" s="5">
        <v>1460.65</v>
      </c>
      <c r="O182" s="15">
        <f t="shared" si="11"/>
        <v>0</v>
      </c>
    </row>
    <row r="183" spans="1:15" x14ac:dyDescent="0.2">
      <c r="A183" s="10">
        <v>1</v>
      </c>
      <c r="B183" s="4">
        <v>105201352</v>
      </c>
      <c r="C183" s="4" t="s">
        <v>284</v>
      </c>
      <c r="D183" s="4" t="s">
        <v>283</v>
      </c>
      <c r="E183" s="5">
        <v>53413580.899999999</v>
      </c>
      <c r="F183" s="5">
        <v>23728278.019999996</v>
      </c>
      <c r="G183" s="5">
        <v>1995908.3499999999</v>
      </c>
      <c r="H183" s="5">
        <v>25724186.370000001</v>
      </c>
      <c r="I183" s="15">
        <f t="shared" si="8"/>
        <v>0.48159999999999997</v>
      </c>
      <c r="J183" s="5">
        <v>25010198.82</v>
      </c>
      <c r="K183" s="15">
        <f t="shared" si="9"/>
        <v>0.46820000000000001</v>
      </c>
      <c r="L183" s="5">
        <v>448894.57</v>
      </c>
      <c r="M183" s="15">
        <f t="shared" si="10"/>
        <v>8.3999999999999995E-3</v>
      </c>
      <c r="N183" s="5">
        <v>2230301.14</v>
      </c>
      <c r="O183" s="15">
        <f t="shared" si="11"/>
        <v>4.1799999999999997E-2</v>
      </c>
    </row>
    <row r="184" spans="1:15" x14ac:dyDescent="0.2">
      <c r="A184" s="10">
        <v>1</v>
      </c>
      <c r="B184" s="4">
        <v>105204703</v>
      </c>
      <c r="C184" s="4" t="s">
        <v>285</v>
      </c>
      <c r="D184" s="4" t="s">
        <v>283</v>
      </c>
      <c r="E184" s="5">
        <v>49055541.769999996</v>
      </c>
      <c r="F184" s="5">
        <v>14810654.449999999</v>
      </c>
      <c r="G184" s="5">
        <v>3775000.7799999993</v>
      </c>
      <c r="H184" s="5">
        <v>18585655.23</v>
      </c>
      <c r="I184" s="15">
        <f t="shared" si="8"/>
        <v>0.37890000000000001</v>
      </c>
      <c r="J184" s="5">
        <v>27841910.440000001</v>
      </c>
      <c r="K184" s="15">
        <f t="shared" si="9"/>
        <v>0.56759999999999999</v>
      </c>
      <c r="L184" s="5">
        <v>1334884.98</v>
      </c>
      <c r="M184" s="15">
        <f t="shared" si="10"/>
        <v>2.7199999999999998E-2</v>
      </c>
      <c r="N184" s="5">
        <v>1293091.1200000001</v>
      </c>
      <c r="O184" s="15">
        <f t="shared" si="11"/>
        <v>2.64E-2</v>
      </c>
    </row>
    <row r="185" spans="1:15" x14ac:dyDescent="0.2">
      <c r="A185" s="10">
        <v>1</v>
      </c>
      <c r="B185" s="4">
        <v>115210503</v>
      </c>
      <c r="C185" s="4" t="s">
        <v>157</v>
      </c>
      <c r="D185" s="4" t="s">
        <v>438</v>
      </c>
      <c r="E185" s="5">
        <v>42770641.870000005</v>
      </c>
      <c r="F185" s="5">
        <v>25047608.719999999</v>
      </c>
      <c r="G185" s="5">
        <v>1174289.6499999999</v>
      </c>
      <c r="H185" s="5">
        <v>26221898.370000001</v>
      </c>
      <c r="I185" s="15">
        <f t="shared" si="8"/>
        <v>0.61309999999999998</v>
      </c>
      <c r="J185" s="5">
        <v>15898152.5</v>
      </c>
      <c r="K185" s="15">
        <f t="shared" si="9"/>
        <v>0.37169999999999997</v>
      </c>
      <c r="L185" s="5">
        <v>650591</v>
      </c>
      <c r="M185" s="15">
        <f t="shared" si="10"/>
        <v>1.52E-2</v>
      </c>
      <c r="O185" s="15">
        <f t="shared" si="11"/>
        <v>0</v>
      </c>
    </row>
    <row r="186" spans="1:15" x14ac:dyDescent="0.2">
      <c r="A186" s="10">
        <v>1</v>
      </c>
      <c r="B186" s="4">
        <v>115211003</v>
      </c>
      <c r="C186" s="4" t="s">
        <v>439</v>
      </c>
      <c r="D186" s="4" t="s">
        <v>438</v>
      </c>
      <c r="E186" s="5">
        <v>28703644.380000003</v>
      </c>
      <c r="F186" s="5">
        <v>14635840.539999999</v>
      </c>
      <c r="G186" s="5">
        <v>846084.86999999988</v>
      </c>
      <c r="H186" s="5">
        <v>15481925.41</v>
      </c>
      <c r="I186" s="15">
        <f t="shared" si="8"/>
        <v>0.53939999999999999</v>
      </c>
      <c r="J186" s="5">
        <v>3070612.3</v>
      </c>
      <c r="K186" s="15">
        <f t="shared" si="9"/>
        <v>0.107</v>
      </c>
      <c r="L186" s="5">
        <v>160040.07</v>
      </c>
      <c r="M186" s="15">
        <f t="shared" si="10"/>
        <v>5.5999999999999999E-3</v>
      </c>
      <c r="N186" s="5">
        <v>9991066.5999999996</v>
      </c>
      <c r="O186" s="15">
        <f t="shared" si="11"/>
        <v>0.34810000000000002</v>
      </c>
    </row>
    <row r="187" spans="1:15" x14ac:dyDescent="0.2">
      <c r="A187" s="10">
        <v>1</v>
      </c>
      <c r="B187" s="4">
        <v>115211103</v>
      </c>
      <c r="C187" s="4" t="s">
        <v>440</v>
      </c>
      <c r="D187" s="4" t="s">
        <v>438</v>
      </c>
      <c r="E187" s="5">
        <v>70284955.140000001</v>
      </c>
      <c r="F187" s="5">
        <v>46689923.710000008</v>
      </c>
      <c r="G187" s="5">
        <v>1682003.7</v>
      </c>
      <c r="H187" s="5">
        <v>48371927.409999996</v>
      </c>
      <c r="I187" s="15">
        <f t="shared" si="8"/>
        <v>0.68820000000000003</v>
      </c>
      <c r="J187" s="5">
        <v>20235518.030000001</v>
      </c>
      <c r="K187" s="15">
        <f t="shared" si="9"/>
        <v>0.28789999999999999</v>
      </c>
      <c r="L187" s="5">
        <v>1489531.67</v>
      </c>
      <c r="M187" s="15">
        <f t="shared" si="10"/>
        <v>2.12E-2</v>
      </c>
      <c r="N187" s="5">
        <v>187978.03</v>
      </c>
      <c r="O187" s="15">
        <f t="shared" si="11"/>
        <v>2.7000000000000001E-3</v>
      </c>
    </row>
    <row r="188" spans="1:15" x14ac:dyDescent="0.2">
      <c r="A188" s="10">
        <v>1</v>
      </c>
      <c r="B188" s="4">
        <v>115211603</v>
      </c>
      <c r="C188" s="4" t="s">
        <v>158</v>
      </c>
      <c r="D188" s="4" t="s">
        <v>438</v>
      </c>
      <c r="E188" s="5">
        <v>107136759</v>
      </c>
      <c r="F188" s="5">
        <v>81331954</v>
      </c>
      <c r="G188" s="5">
        <v>2538311</v>
      </c>
      <c r="H188" s="5">
        <v>83870265</v>
      </c>
      <c r="I188" s="15">
        <f t="shared" si="8"/>
        <v>0.78280000000000005</v>
      </c>
      <c r="J188" s="5">
        <v>22340799</v>
      </c>
      <c r="K188" s="15">
        <f t="shared" si="9"/>
        <v>0.20849999999999999</v>
      </c>
      <c r="L188" s="5">
        <v>916133</v>
      </c>
      <c r="M188" s="15">
        <f t="shared" si="10"/>
        <v>8.6E-3</v>
      </c>
      <c r="N188" s="5">
        <v>9562</v>
      </c>
      <c r="O188" s="15">
        <f t="shared" si="11"/>
        <v>1E-4</v>
      </c>
    </row>
    <row r="189" spans="1:15" x14ac:dyDescent="0.2">
      <c r="A189" s="10">
        <v>1</v>
      </c>
      <c r="B189" s="4">
        <v>115212503</v>
      </c>
      <c r="C189" s="4" t="s">
        <v>441</v>
      </c>
      <c r="D189" s="4" t="s">
        <v>438</v>
      </c>
      <c r="E189" s="5">
        <v>35641127.700000003</v>
      </c>
      <c r="F189" s="5">
        <v>24220061.000000004</v>
      </c>
      <c r="G189" s="5">
        <v>906353.13999999978</v>
      </c>
      <c r="H189" s="5">
        <v>25126414.140000001</v>
      </c>
      <c r="I189" s="15">
        <f t="shared" si="8"/>
        <v>0.70499999999999996</v>
      </c>
      <c r="J189" s="5">
        <v>10137564.539999999</v>
      </c>
      <c r="K189" s="15">
        <f t="shared" si="9"/>
        <v>0.28439999999999999</v>
      </c>
      <c r="L189" s="5">
        <v>377149.02</v>
      </c>
      <c r="M189" s="15">
        <f t="shared" si="10"/>
        <v>1.06E-2</v>
      </c>
      <c r="O189" s="15">
        <f t="shared" si="11"/>
        <v>0</v>
      </c>
    </row>
    <row r="190" spans="1:15" x14ac:dyDescent="0.2">
      <c r="A190" s="10">
        <v>1</v>
      </c>
      <c r="B190" s="4">
        <v>115216503</v>
      </c>
      <c r="C190" s="4" t="s">
        <v>159</v>
      </c>
      <c r="D190" s="4" t="s">
        <v>438</v>
      </c>
      <c r="E190" s="5">
        <v>56511209.339999996</v>
      </c>
      <c r="F190" s="5">
        <v>41493205.309999987</v>
      </c>
      <c r="G190" s="5">
        <v>2014066.83</v>
      </c>
      <c r="H190" s="5">
        <v>43507272.140000001</v>
      </c>
      <c r="I190" s="15">
        <f t="shared" si="8"/>
        <v>0.76990000000000003</v>
      </c>
      <c r="J190" s="5">
        <v>12244061.66</v>
      </c>
      <c r="K190" s="15">
        <f t="shared" si="9"/>
        <v>0.2167</v>
      </c>
      <c r="L190" s="5">
        <v>759875.54</v>
      </c>
      <c r="M190" s="15">
        <f t="shared" si="10"/>
        <v>1.34E-2</v>
      </c>
      <c r="O190" s="15">
        <f t="shared" si="11"/>
        <v>0</v>
      </c>
    </row>
    <row r="191" spans="1:15" x14ac:dyDescent="0.2">
      <c r="A191" s="10">
        <v>1</v>
      </c>
      <c r="B191" s="4">
        <v>115218003</v>
      </c>
      <c r="C191" s="4" t="s">
        <v>160</v>
      </c>
      <c r="D191" s="4" t="s">
        <v>438</v>
      </c>
      <c r="E191" s="5">
        <v>41165490.230000004</v>
      </c>
      <c r="F191" s="5">
        <v>24155993.5</v>
      </c>
      <c r="G191" s="5">
        <v>1007331.3099999999</v>
      </c>
      <c r="H191" s="5">
        <v>25163324.809999999</v>
      </c>
      <c r="I191" s="15">
        <f t="shared" si="8"/>
        <v>0.61129999999999995</v>
      </c>
      <c r="J191" s="5">
        <v>15170822.15</v>
      </c>
      <c r="K191" s="15">
        <f t="shared" si="9"/>
        <v>0.36849999999999999</v>
      </c>
      <c r="L191" s="5">
        <v>817106.84</v>
      </c>
      <c r="M191" s="15">
        <f t="shared" si="10"/>
        <v>1.9800000000000002E-2</v>
      </c>
      <c r="N191" s="5">
        <v>14236.43</v>
      </c>
      <c r="O191" s="15">
        <f t="shared" si="11"/>
        <v>2.9999999999999997E-4</v>
      </c>
    </row>
    <row r="192" spans="1:15" x14ac:dyDescent="0.2">
      <c r="A192" s="10">
        <v>1</v>
      </c>
      <c r="B192" s="4">
        <v>115218303</v>
      </c>
      <c r="C192" s="4" t="s">
        <v>442</v>
      </c>
      <c r="D192" s="4" t="s">
        <v>438</v>
      </c>
      <c r="E192" s="5">
        <v>29982586.780000001</v>
      </c>
      <c r="F192" s="5">
        <v>20709258.870000001</v>
      </c>
      <c r="G192" s="5">
        <v>1010386.3200000001</v>
      </c>
      <c r="H192" s="5">
        <v>21719645.190000001</v>
      </c>
      <c r="I192" s="15">
        <f t="shared" si="8"/>
        <v>0.72440000000000004</v>
      </c>
      <c r="J192" s="5">
        <v>8092085.5899999999</v>
      </c>
      <c r="K192" s="15">
        <f t="shared" si="9"/>
        <v>0.26989999999999997</v>
      </c>
      <c r="L192" s="5">
        <v>170856</v>
      </c>
      <c r="M192" s="15">
        <f t="shared" si="10"/>
        <v>5.7000000000000002E-3</v>
      </c>
      <c r="O192" s="15">
        <f t="shared" si="11"/>
        <v>0</v>
      </c>
    </row>
    <row r="193" spans="1:15" x14ac:dyDescent="0.2">
      <c r="A193" s="10">
        <v>1</v>
      </c>
      <c r="B193" s="4">
        <v>115221402</v>
      </c>
      <c r="C193" s="4" t="s">
        <v>443</v>
      </c>
      <c r="D193" s="4" t="s">
        <v>444</v>
      </c>
      <c r="E193" s="5">
        <v>160787324.39000002</v>
      </c>
      <c r="F193" s="5">
        <v>117269470.32000001</v>
      </c>
      <c r="G193" s="5">
        <v>4821867.2600000007</v>
      </c>
      <c r="H193" s="5">
        <v>122091337.58</v>
      </c>
      <c r="I193" s="15">
        <f t="shared" si="8"/>
        <v>0.75929999999999997</v>
      </c>
      <c r="J193" s="5">
        <v>35435197.57</v>
      </c>
      <c r="K193" s="15">
        <f t="shared" si="9"/>
        <v>0.22040000000000001</v>
      </c>
      <c r="L193" s="5">
        <v>3260789.24</v>
      </c>
      <c r="M193" s="15">
        <f t="shared" si="10"/>
        <v>2.0299999999999999E-2</v>
      </c>
      <c r="O193" s="15">
        <f t="shared" si="11"/>
        <v>0</v>
      </c>
    </row>
    <row r="194" spans="1:15" x14ac:dyDescent="0.2">
      <c r="A194" s="10">
        <v>1</v>
      </c>
      <c r="B194" s="4">
        <v>115221753</v>
      </c>
      <c r="C194" s="4" t="s">
        <v>445</v>
      </c>
      <c r="D194" s="4" t="s">
        <v>444</v>
      </c>
      <c r="E194" s="5">
        <v>55217574.960000001</v>
      </c>
      <c r="F194" s="5">
        <v>42927810.209999993</v>
      </c>
      <c r="G194" s="5">
        <v>1403113.65</v>
      </c>
      <c r="H194" s="5">
        <v>44330923.859999999</v>
      </c>
      <c r="I194" s="15">
        <f t="shared" ref="I194:I257" si="12">ROUND(H194/$E194,4)</f>
        <v>0.80279999999999996</v>
      </c>
      <c r="J194" s="5">
        <v>7689603.0999999996</v>
      </c>
      <c r="K194" s="15">
        <f t="shared" ref="K194:K257" si="13">ROUND(J194/$E194,4)</f>
        <v>0.13930000000000001</v>
      </c>
      <c r="L194" s="5">
        <v>775630.23</v>
      </c>
      <c r="M194" s="15">
        <f t="shared" ref="M194:M257" si="14">ROUND(L194/$E194,4)</f>
        <v>1.4E-2</v>
      </c>
      <c r="N194" s="5">
        <v>2421417.77</v>
      </c>
      <c r="O194" s="15">
        <f t="shared" ref="O194:O257" si="15">ROUND(N194/$E194,4)</f>
        <v>4.3900000000000002E-2</v>
      </c>
    </row>
    <row r="195" spans="1:15" x14ac:dyDescent="0.2">
      <c r="A195" s="10">
        <v>1</v>
      </c>
      <c r="B195" s="4">
        <v>115222504</v>
      </c>
      <c r="C195" s="4" t="s">
        <v>446</v>
      </c>
      <c r="D195" s="4" t="s">
        <v>444</v>
      </c>
      <c r="E195" s="5">
        <v>17622994.41</v>
      </c>
      <c r="F195" s="5">
        <v>8346149.330000001</v>
      </c>
      <c r="G195" s="5">
        <v>460643.27</v>
      </c>
      <c r="H195" s="5">
        <v>8806792.5999999996</v>
      </c>
      <c r="I195" s="15">
        <f t="shared" si="12"/>
        <v>0.49969999999999998</v>
      </c>
      <c r="J195" s="5">
        <v>8405120.0099999998</v>
      </c>
      <c r="K195" s="15">
        <f t="shared" si="13"/>
        <v>0.47689999999999999</v>
      </c>
      <c r="L195" s="5">
        <v>408198.95</v>
      </c>
      <c r="M195" s="15">
        <f t="shared" si="14"/>
        <v>2.3199999999999998E-2</v>
      </c>
      <c r="N195" s="5">
        <v>2882.85</v>
      </c>
      <c r="O195" s="15">
        <f t="shared" si="15"/>
        <v>2.0000000000000001E-4</v>
      </c>
    </row>
    <row r="196" spans="1:15" x14ac:dyDescent="0.2">
      <c r="A196" s="10">
        <v>1</v>
      </c>
      <c r="B196" s="4">
        <v>115222752</v>
      </c>
      <c r="C196" s="4" t="s">
        <v>447</v>
      </c>
      <c r="D196" s="4" t="s">
        <v>444</v>
      </c>
      <c r="E196" s="5">
        <v>132060782.2</v>
      </c>
      <c r="F196" s="5">
        <v>48163125.550000004</v>
      </c>
      <c r="G196" s="5">
        <v>4549606.3199999994</v>
      </c>
      <c r="H196" s="5">
        <v>52712731.869999997</v>
      </c>
      <c r="I196" s="15">
        <f t="shared" si="12"/>
        <v>0.3992</v>
      </c>
      <c r="J196" s="5">
        <v>63650391.060000002</v>
      </c>
      <c r="K196" s="15">
        <f t="shared" si="13"/>
        <v>0.48199999999999998</v>
      </c>
      <c r="L196" s="5">
        <v>15697659.27</v>
      </c>
      <c r="M196" s="15">
        <f t="shared" si="14"/>
        <v>0.11890000000000001</v>
      </c>
      <c r="O196" s="15">
        <f t="shared" si="15"/>
        <v>0</v>
      </c>
    </row>
    <row r="197" spans="1:15" x14ac:dyDescent="0.2">
      <c r="A197" s="10">
        <v>1</v>
      </c>
      <c r="B197" s="4">
        <v>115224003</v>
      </c>
      <c r="C197" s="4" t="s">
        <v>448</v>
      </c>
      <c r="D197" s="4" t="s">
        <v>444</v>
      </c>
      <c r="E197" s="5">
        <v>56356175.5</v>
      </c>
      <c r="F197" s="5">
        <v>36388589.469999999</v>
      </c>
      <c r="G197" s="5">
        <v>526379.91</v>
      </c>
      <c r="H197" s="5">
        <v>36914969.380000003</v>
      </c>
      <c r="I197" s="15">
        <f t="shared" si="12"/>
        <v>0.65500000000000003</v>
      </c>
      <c r="J197" s="5">
        <v>17963204.890000001</v>
      </c>
      <c r="K197" s="15">
        <f t="shared" si="13"/>
        <v>0.31869999999999998</v>
      </c>
      <c r="L197" s="5">
        <v>1423001.23</v>
      </c>
      <c r="M197" s="15">
        <f t="shared" si="14"/>
        <v>2.53E-2</v>
      </c>
      <c r="N197" s="5">
        <v>55000</v>
      </c>
      <c r="O197" s="15">
        <f t="shared" si="15"/>
        <v>1E-3</v>
      </c>
    </row>
    <row r="198" spans="1:15" x14ac:dyDescent="0.2">
      <c r="A198" s="10">
        <v>1</v>
      </c>
      <c r="B198" s="4">
        <v>115226003</v>
      </c>
      <c r="C198" s="4" t="s">
        <v>449</v>
      </c>
      <c r="D198" s="4" t="s">
        <v>444</v>
      </c>
      <c r="E198" s="5">
        <v>40120570.399999999</v>
      </c>
      <c r="F198" s="5">
        <v>25590306.379999999</v>
      </c>
      <c r="G198" s="5">
        <v>973125.71000000008</v>
      </c>
      <c r="H198" s="5">
        <v>26563432.09</v>
      </c>
      <c r="I198" s="15">
        <f t="shared" si="12"/>
        <v>0.66210000000000002</v>
      </c>
      <c r="J198" s="5">
        <v>12704807.35</v>
      </c>
      <c r="K198" s="15">
        <f t="shared" si="13"/>
        <v>0.31669999999999998</v>
      </c>
      <c r="L198" s="5">
        <v>844504.69</v>
      </c>
      <c r="M198" s="15">
        <f t="shared" si="14"/>
        <v>2.1000000000000001E-2</v>
      </c>
      <c r="N198" s="5">
        <v>7826.27</v>
      </c>
      <c r="O198" s="15">
        <f t="shared" si="15"/>
        <v>2.0000000000000001E-4</v>
      </c>
    </row>
    <row r="199" spans="1:15" x14ac:dyDescent="0.2">
      <c r="A199" s="10">
        <v>1</v>
      </c>
      <c r="B199" s="4">
        <v>115226103</v>
      </c>
      <c r="C199" s="4" t="s">
        <v>450</v>
      </c>
      <c r="D199" s="4" t="s">
        <v>444</v>
      </c>
      <c r="E199" s="5">
        <v>12622756.07</v>
      </c>
      <c r="F199" s="5">
        <v>6023255.7799999993</v>
      </c>
      <c r="G199" s="5">
        <v>875239.04</v>
      </c>
      <c r="H199" s="5">
        <v>6898494.8200000003</v>
      </c>
      <c r="I199" s="15">
        <f t="shared" si="12"/>
        <v>0.54649999999999999</v>
      </c>
      <c r="J199" s="5">
        <v>5475212.8899999997</v>
      </c>
      <c r="K199" s="15">
        <f t="shared" si="13"/>
        <v>0.43380000000000002</v>
      </c>
      <c r="L199" s="5">
        <v>249048.36</v>
      </c>
      <c r="M199" s="15">
        <f t="shared" si="14"/>
        <v>1.9699999999999999E-2</v>
      </c>
      <c r="O199" s="15">
        <f t="shared" si="15"/>
        <v>0</v>
      </c>
    </row>
    <row r="200" spans="1:15" x14ac:dyDescent="0.2">
      <c r="A200" s="10">
        <v>1</v>
      </c>
      <c r="B200" s="4">
        <v>115228003</v>
      </c>
      <c r="C200" s="4" t="s">
        <v>162</v>
      </c>
      <c r="D200" s="4" t="s">
        <v>444</v>
      </c>
      <c r="E200" s="5">
        <v>21085359</v>
      </c>
      <c r="F200" s="5">
        <v>6249961</v>
      </c>
      <c r="G200" s="5">
        <v>602682</v>
      </c>
      <c r="H200" s="5">
        <v>6852643</v>
      </c>
      <c r="I200" s="15">
        <f t="shared" si="12"/>
        <v>0.32500000000000001</v>
      </c>
      <c r="J200" s="5">
        <v>10534886</v>
      </c>
      <c r="K200" s="15">
        <f t="shared" si="13"/>
        <v>0.49959999999999999</v>
      </c>
      <c r="L200" s="5">
        <v>1197830</v>
      </c>
      <c r="M200" s="15">
        <f t="shared" si="14"/>
        <v>5.6800000000000003E-2</v>
      </c>
      <c r="N200" s="5">
        <v>2500000</v>
      </c>
      <c r="O200" s="15">
        <f t="shared" si="15"/>
        <v>0.1186</v>
      </c>
    </row>
    <row r="201" spans="1:15" x14ac:dyDescent="0.2">
      <c r="A201" s="10">
        <v>1</v>
      </c>
      <c r="B201" s="4">
        <v>115228303</v>
      </c>
      <c r="C201" s="4" t="s">
        <v>451</v>
      </c>
      <c r="D201" s="4" t="s">
        <v>444</v>
      </c>
      <c r="E201" s="5">
        <v>43669057.719999999</v>
      </c>
      <c r="F201" s="5">
        <v>34105559.32</v>
      </c>
      <c r="G201" s="5">
        <v>799488.39</v>
      </c>
      <c r="H201" s="5">
        <v>34905047.710000001</v>
      </c>
      <c r="I201" s="15">
        <f t="shared" si="12"/>
        <v>0.79930000000000001</v>
      </c>
      <c r="J201" s="5">
        <v>8086941.96</v>
      </c>
      <c r="K201" s="15">
        <f t="shared" si="13"/>
        <v>0.1852</v>
      </c>
      <c r="L201" s="5">
        <v>677068.05</v>
      </c>
      <c r="M201" s="15">
        <f t="shared" si="14"/>
        <v>1.55E-2</v>
      </c>
      <c r="O201" s="15">
        <f t="shared" si="15"/>
        <v>0</v>
      </c>
    </row>
    <row r="202" spans="1:15" x14ac:dyDescent="0.2">
      <c r="A202" s="10">
        <v>1</v>
      </c>
      <c r="B202" s="4">
        <v>115229003</v>
      </c>
      <c r="C202" s="4" t="s">
        <v>163</v>
      </c>
      <c r="D202" s="4" t="s">
        <v>444</v>
      </c>
      <c r="E202" s="5">
        <v>17235259.370000001</v>
      </c>
      <c r="F202" s="5">
        <v>7726259.4399999995</v>
      </c>
      <c r="G202" s="5">
        <v>460027.69000000006</v>
      </c>
      <c r="H202" s="5">
        <v>8186287.1299999999</v>
      </c>
      <c r="I202" s="15">
        <f t="shared" si="12"/>
        <v>0.47499999999999998</v>
      </c>
      <c r="J202" s="5">
        <v>8441501.4600000009</v>
      </c>
      <c r="K202" s="15">
        <f t="shared" si="13"/>
        <v>0.48980000000000001</v>
      </c>
      <c r="L202" s="5">
        <v>607470.78</v>
      </c>
      <c r="M202" s="15">
        <f t="shared" si="14"/>
        <v>3.5200000000000002E-2</v>
      </c>
      <c r="O202" s="15">
        <f t="shared" si="15"/>
        <v>0</v>
      </c>
    </row>
    <row r="203" spans="1:15" x14ac:dyDescent="0.2">
      <c r="A203" s="10">
        <v>1</v>
      </c>
      <c r="B203" s="4">
        <v>125231232</v>
      </c>
      <c r="C203" s="4" t="s">
        <v>26</v>
      </c>
      <c r="D203" s="4" t="s">
        <v>27</v>
      </c>
      <c r="E203" s="5">
        <v>112674703</v>
      </c>
      <c r="F203" s="5">
        <v>18889139</v>
      </c>
      <c r="G203" s="5">
        <v>1212948</v>
      </c>
      <c r="H203" s="5">
        <v>20102087</v>
      </c>
      <c r="I203" s="15">
        <f t="shared" si="12"/>
        <v>0.1784</v>
      </c>
      <c r="J203" s="5">
        <v>74544010</v>
      </c>
      <c r="K203" s="15">
        <f t="shared" si="13"/>
        <v>0.66159999999999997</v>
      </c>
      <c r="L203" s="5">
        <v>5031654</v>
      </c>
      <c r="M203" s="15">
        <f t="shared" si="14"/>
        <v>4.4699999999999997E-2</v>
      </c>
      <c r="N203" s="5">
        <v>12996952</v>
      </c>
      <c r="O203" s="15">
        <f t="shared" si="15"/>
        <v>0.1153</v>
      </c>
    </row>
    <row r="204" spans="1:15" x14ac:dyDescent="0.2">
      <c r="A204" s="10">
        <v>1</v>
      </c>
      <c r="B204" s="4">
        <v>125231303</v>
      </c>
      <c r="C204" s="4" t="s">
        <v>709</v>
      </c>
      <c r="D204" s="4" t="s">
        <v>27</v>
      </c>
      <c r="E204" s="5">
        <v>65383894.850000009</v>
      </c>
      <c r="F204" s="5">
        <v>43771184.18</v>
      </c>
      <c r="G204" s="5">
        <v>1938224.9100000001</v>
      </c>
      <c r="H204" s="5">
        <v>45709409.090000004</v>
      </c>
      <c r="I204" s="15">
        <f t="shared" si="12"/>
        <v>0.69910000000000005</v>
      </c>
      <c r="J204" s="5">
        <v>18257730.809999999</v>
      </c>
      <c r="K204" s="15">
        <f t="shared" si="13"/>
        <v>0.2792</v>
      </c>
      <c r="L204" s="5">
        <v>1416754.95</v>
      </c>
      <c r="M204" s="15">
        <f t="shared" si="14"/>
        <v>2.1700000000000001E-2</v>
      </c>
      <c r="O204" s="15">
        <f t="shared" si="15"/>
        <v>0</v>
      </c>
    </row>
    <row r="205" spans="1:15" x14ac:dyDescent="0.2">
      <c r="A205" s="10">
        <v>1</v>
      </c>
      <c r="B205" s="4">
        <v>125234103</v>
      </c>
      <c r="C205" s="4" t="s">
        <v>28</v>
      </c>
      <c r="D205" s="4" t="s">
        <v>27</v>
      </c>
      <c r="E205" s="5">
        <v>86471165.889999986</v>
      </c>
      <c r="F205" s="5">
        <v>68905334.569999993</v>
      </c>
      <c r="G205" s="5">
        <v>2977867.9499999997</v>
      </c>
      <c r="H205" s="5">
        <v>71883202.519999996</v>
      </c>
      <c r="I205" s="15">
        <f t="shared" si="12"/>
        <v>0.83130000000000004</v>
      </c>
      <c r="J205" s="5">
        <v>13913787.960000001</v>
      </c>
      <c r="K205" s="15">
        <f t="shared" si="13"/>
        <v>0.16089999999999999</v>
      </c>
      <c r="L205" s="5">
        <v>674175.41</v>
      </c>
      <c r="M205" s="15">
        <f t="shared" si="14"/>
        <v>7.7999999999999996E-3</v>
      </c>
      <c r="O205" s="15">
        <f t="shared" si="15"/>
        <v>0</v>
      </c>
    </row>
    <row r="206" spans="1:15" x14ac:dyDescent="0.2">
      <c r="A206" s="10">
        <v>1</v>
      </c>
      <c r="B206" s="4">
        <v>125234502</v>
      </c>
      <c r="C206" s="4" t="s">
        <v>710</v>
      </c>
      <c r="D206" s="4" t="s">
        <v>27</v>
      </c>
      <c r="E206" s="5">
        <v>94606396.13000001</v>
      </c>
      <c r="F206" s="5">
        <v>78496329.210000008</v>
      </c>
      <c r="G206" s="5">
        <v>391095.08</v>
      </c>
      <c r="H206" s="5">
        <v>78887424.290000007</v>
      </c>
      <c r="I206" s="15">
        <f t="shared" si="12"/>
        <v>0.83379999999999999</v>
      </c>
      <c r="J206" s="5">
        <v>13549630.390000001</v>
      </c>
      <c r="K206" s="15">
        <f t="shared" si="13"/>
        <v>0.14319999999999999</v>
      </c>
      <c r="L206" s="5">
        <v>1477733.52</v>
      </c>
      <c r="M206" s="15">
        <f t="shared" si="14"/>
        <v>1.5599999999999999E-2</v>
      </c>
      <c r="N206" s="5">
        <v>691607.93</v>
      </c>
      <c r="O206" s="15">
        <f t="shared" si="15"/>
        <v>7.3000000000000001E-3</v>
      </c>
    </row>
    <row r="207" spans="1:15" x14ac:dyDescent="0.2">
      <c r="A207" s="10">
        <v>1</v>
      </c>
      <c r="B207" s="4">
        <v>125235103</v>
      </c>
      <c r="C207" s="4" t="s">
        <v>29</v>
      </c>
      <c r="D207" s="4" t="s">
        <v>27</v>
      </c>
      <c r="E207" s="5">
        <v>55398608.690000005</v>
      </c>
      <c r="F207" s="5">
        <v>36085125.219999999</v>
      </c>
      <c r="G207" s="5">
        <v>1596835.45</v>
      </c>
      <c r="H207" s="5">
        <v>37681960.670000002</v>
      </c>
      <c r="I207" s="15">
        <f t="shared" si="12"/>
        <v>0.68020000000000003</v>
      </c>
      <c r="J207" s="5">
        <v>16087031.49</v>
      </c>
      <c r="K207" s="15">
        <f t="shared" si="13"/>
        <v>0.29039999999999999</v>
      </c>
      <c r="L207" s="5">
        <v>1274296.53</v>
      </c>
      <c r="M207" s="15">
        <f t="shared" si="14"/>
        <v>2.3E-2</v>
      </c>
      <c r="N207" s="5">
        <v>355320</v>
      </c>
      <c r="O207" s="15">
        <f t="shared" si="15"/>
        <v>6.4000000000000003E-3</v>
      </c>
    </row>
    <row r="208" spans="1:15" x14ac:dyDescent="0.2">
      <c r="A208" s="10">
        <v>1</v>
      </c>
      <c r="B208" s="4">
        <v>125235502</v>
      </c>
      <c r="C208" s="4" t="s">
        <v>30</v>
      </c>
      <c r="D208" s="4" t="s">
        <v>27</v>
      </c>
      <c r="E208" s="5">
        <v>68809826.61999999</v>
      </c>
      <c r="F208" s="5">
        <v>56162055.770000003</v>
      </c>
      <c r="G208" s="5">
        <v>1497057.23</v>
      </c>
      <c r="H208" s="5">
        <v>57659113</v>
      </c>
      <c r="I208" s="15">
        <f t="shared" si="12"/>
        <v>0.83789999999999998</v>
      </c>
      <c r="J208" s="5">
        <v>10157831.07</v>
      </c>
      <c r="K208" s="15">
        <f t="shared" si="13"/>
        <v>0.14760000000000001</v>
      </c>
      <c r="L208" s="5">
        <v>992882.55</v>
      </c>
      <c r="M208" s="15">
        <f t="shared" si="14"/>
        <v>1.44E-2</v>
      </c>
      <c r="O208" s="15">
        <f t="shared" si="15"/>
        <v>0</v>
      </c>
    </row>
    <row r="209" spans="1:15" x14ac:dyDescent="0.2">
      <c r="A209" s="10">
        <v>1</v>
      </c>
      <c r="B209" s="4">
        <v>125236903</v>
      </c>
      <c r="C209" s="4" t="s">
        <v>711</v>
      </c>
      <c r="D209" s="4" t="s">
        <v>27</v>
      </c>
      <c r="E209" s="5">
        <v>50737848.709999993</v>
      </c>
      <c r="F209" s="5">
        <v>35437695.140000001</v>
      </c>
      <c r="G209" s="5">
        <v>1081130.23</v>
      </c>
      <c r="H209" s="5">
        <v>36518825.369999997</v>
      </c>
      <c r="I209" s="15">
        <f t="shared" si="12"/>
        <v>0.7198</v>
      </c>
      <c r="J209" s="5">
        <v>13564129.4</v>
      </c>
      <c r="K209" s="15">
        <f t="shared" si="13"/>
        <v>0.26729999999999998</v>
      </c>
      <c r="L209" s="5">
        <v>654893.93999999994</v>
      </c>
      <c r="M209" s="15">
        <f t="shared" si="14"/>
        <v>1.29E-2</v>
      </c>
      <c r="O209" s="15">
        <f t="shared" si="15"/>
        <v>0</v>
      </c>
    </row>
    <row r="210" spans="1:15" x14ac:dyDescent="0.2">
      <c r="A210" s="10">
        <v>1</v>
      </c>
      <c r="B210" s="4">
        <v>125237603</v>
      </c>
      <c r="C210" s="4" t="s">
        <v>31</v>
      </c>
      <c r="D210" s="4" t="s">
        <v>27</v>
      </c>
      <c r="E210" s="5">
        <v>82151456.109999999</v>
      </c>
      <c r="F210" s="5">
        <v>68098846.999999985</v>
      </c>
      <c r="G210" s="5">
        <v>3466036.5799999996</v>
      </c>
      <c r="H210" s="5">
        <v>71564883.579999998</v>
      </c>
      <c r="I210" s="15">
        <f t="shared" si="12"/>
        <v>0.87109999999999999</v>
      </c>
      <c r="J210" s="5">
        <v>9797595.8900000006</v>
      </c>
      <c r="K210" s="15">
        <f t="shared" si="13"/>
        <v>0.1193</v>
      </c>
      <c r="L210" s="5">
        <v>788976.64000000001</v>
      </c>
      <c r="M210" s="15">
        <f t="shared" si="14"/>
        <v>9.5999999999999992E-3</v>
      </c>
      <c r="O210" s="15">
        <f t="shared" si="15"/>
        <v>0</v>
      </c>
    </row>
    <row r="211" spans="1:15" x14ac:dyDescent="0.2">
      <c r="A211" s="10">
        <v>1</v>
      </c>
      <c r="B211" s="4">
        <v>125237702</v>
      </c>
      <c r="C211" s="4" t="s">
        <v>32</v>
      </c>
      <c r="D211" s="4" t="s">
        <v>27</v>
      </c>
      <c r="E211" s="5">
        <v>104674113.62</v>
      </c>
      <c r="F211" s="5">
        <v>66684409.350000001</v>
      </c>
      <c r="G211" s="5">
        <v>1460118.9100000001</v>
      </c>
      <c r="H211" s="5">
        <v>68144528.260000005</v>
      </c>
      <c r="I211" s="15">
        <f t="shared" si="12"/>
        <v>0.65100000000000002</v>
      </c>
      <c r="J211" s="5">
        <v>22048815.370000001</v>
      </c>
      <c r="K211" s="15">
        <f t="shared" si="13"/>
        <v>0.21060000000000001</v>
      </c>
      <c r="L211" s="5">
        <v>845769.99</v>
      </c>
      <c r="M211" s="15">
        <f t="shared" si="14"/>
        <v>8.0999999999999996E-3</v>
      </c>
      <c r="N211" s="5">
        <v>13635000</v>
      </c>
      <c r="O211" s="15">
        <f t="shared" si="15"/>
        <v>0.1303</v>
      </c>
    </row>
    <row r="212" spans="1:15" x14ac:dyDescent="0.2">
      <c r="A212" s="10">
        <v>1</v>
      </c>
      <c r="B212" s="4">
        <v>125237903</v>
      </c>
      <c r="C212" s="4" t="s">
        <v>33</v>
      </c>
      <c r="D212" s="4" t="s">
        <v>27</v>
      </c>
      <c r="E212" s="5">
        <v>80533078.330000013</v>
      </c>
      <c r="F212" s="5">
        <v>64806618.689999998</v>
      </c>
      <c r="G212" s="5">
        <v>3905651.4500000007</v>
      </c>
      <c r="H212" s="5">
        <v>68712270.140000001</v>
      </c>
      <c r="I212" s="15">
        <f t="shared" si="12"/>
        <v>0.85319999999999996</v>
      </c>
      <c r="J212" s="5">
        <v>11279558.48</v>
      </c>
      <c r="K212" s="15">
        <f t="shared" si="13"/>
        <v>0.1401</v>
      </c>
      <c r="L212" s="5">
        <v>535340.37</v>
      </c>
      <c r="M212" s="15">
        <f t="shared" si="14"/>
        <v>6.6E-3</v>
      </c>
      <c r="N212" s="5">
        <v>5909.34</v>
      </c>
      <c r="O212" s="15">
        <f t="shared" si="15"/>
        <v>1E-4</v>
      </c>
    </row>
    <row r="213" spans="1:15" x14ac:dyDescent="0.2">
      <c r="A213" s="10">
        <v>1</v>
      </c>
      <c r="B213" s="4">
        <v>125238402</v>
      </c>
      <c r="C213" s="4" t="s">
        <v>34</v>
      </c>
      <c r="D213" s="4" t="s">
        <v>27</v>
      </c>
      <c r="E213" s="5">
        <v>65626955.000000007</v>
      </c>
      <c r="F213" s="5">
        <v>33236628.02</v>
      </c>
      <c r="G213" s="5">
        <v>1720558.83</v>
      </c>
      <c r="H213" s="5">
        <v>34957186.850000001</v>
      </c>
      <c r="I213" s="15">
        <f t="shared" si="12"/>
        <v>0.53269999999999995</v>
      </c>
      <c r="J213" s="5">
        <v>25053442.440000001</v>
      </c>
      <c r="K213" s="15">
        <f t="shared" si="13"/>
        <v>0.38179999999999997</v>
      </c>
      <c r="L213" s="5">
        <v>5558325.71</v>
      </c>
      <c r="M213" s="15">
        <f t="shared" si="14"/>
        <v>8.4699999999999998E-2</v>
      </c>
      <c r="N213" s="5">
        <v>58000</v>
      </c>
      <c r="O213" s="15">
        <f t="shared" si="15"/>
        <v>8.9999999999999998E-4</v>
      </c>
    </row>
    <row r="214" spans="1:15" x14ac:dyDescent="0.2">
      <c r="A214" s="10">
        <v>1</v>
      </c>
      <c r="B214" s="4">
        <v>125238502</v>
      </c>
      <c r="C214" s="4" t="s">
        <v>712</v>
      </c>
      <c r="D214" s="4" t="s">
        <v>27</v>
      </c>
      <c r="E214" s="5">
        <v>60959590</v>
      </c>
      <c r="F214" s="5">
        <v>50130766</v>
      </c>
      <c r="G214" s="5">
        <v>1231436</v>
      </c>
      <c r="H214" s="5">
        <v>51362202</v>
      </c>
      <c r="I214" s="15">
        <f t="shared" si="12"/>
        <v>0.84260000000000002</v>
      </c>
      <c r="J214" s="5">
        <v>9008016</v>
      </c>
      <c r="K214" s="15">
        <f t="shared" si="13"/>
        <v>0.14779999999999999</v>
      </c>
      <c r="L214" s="5">
        <v>450433</v>
      </c>
      <c r="M214" s="15">
        <f t="shared" si="14"/>
        <v>7.4000000000000003E-3</v>
      </c>
      <c r="N214" s="5">
        <v>138939</v>
      </c>
      <c r="O214" s="15">
        <f t="shared" si="15"/>
        <v>2.3E-3</v>
      </c>
    </row>
    <row r="215" spans="1:15" x14ac:dyDescent="0.2">
      <c r="A215" s="10">
        <v>1</v>
      </c>
      <c r="B215" s="4">
        <v>125239452</v>
      </c>
      <c r="C215" s="4" t="s">
        <v>713</v>
      </c>
      <c r="D215" s="4" t="s">
        <v>27</v>
      </c>
      <c r="E215" s="5">
        <v>163472073.53999999</v>
      </c>
      <c r="F215" s="5">
        <v>91208495.790000007</v>
      </c>
      <c r="G215" s="5">
        <v>4057699.7499999995</v>
      </c>
      <c r="H215" s="5">
        <v>95266195.540000007</v>
      </c>
      <c r="I215" s="15">
        <f t="shared" si="12"/>
        <v>0.58279999999999998</v>
      </c>
      <c r="J215" s="5">
        <v>57225251.549999997</v>
      </c>
      <c r="K215" s="15">
        <f t="shared" si="13"/>
        <v>0.35010000000000002</v>
      </c>
      <c r="L215" s="5">
        <v>8580039.5299999993</v>
      </c>
      <c r="M215" s="15">
        <f t="shared" si="14"/>
        <v>5.2499999999999998E-2</v>
      </c>
      <c r="N215" s="5">
        <v>2400586.92</v>
      </c>
      <c r="O215" s="15">
        <f t="shared" si="15"/>
        <v>1.47E-2</v>
      </c>
    </row>
    <row r="216" spans="1:15" x14ac:dyDescent="0.2">
      <c r="A216" s="10">
        <v>1</v>
      </c>
      <c r="B216" s="4">
        <v>125239603</v>
      </c>
      <c r="C216" s="4" t="s">
        <v>572</v>
      </c>
      <c r="D216" s="4" t="s">
        <v>27</v>
      </c>
      <c r="E216" s="5">
        <v>65590118</v>
      </c>
      <c r="F216" s="5">
        <v>52167473</v>
      </c>
      <c r="G216" s="5">
        <v>1516120</v>
      </c>
      <c r="H216" s="5">
        <v>53683593</v>
      </c>
      <c r="I216" s="15">
        <f t="shared" si="12"/>
        <v>0.81850000000000001</v>
      </c>
      <c r="J216" s="5">
        <v>11067736</v>
      </c>
      <c r="K216" s="15">
        <f t="shared" si="13"/>
        <v>0.16869999999999999</v>
      </c>
      <c r="L216" s="5">
        <v>155756</v>
      </c>
      <c r="M216" s="15">
        <f t="shared" si="14"/>
        <v>2.3999999999999998E-3</v>
      </c>
      <c r="N216" s="5">
        <v>683033</v>
      </c>
      <c r="O216" s="15">
        <f t="shared" si="15"/>
        <v>1.04E-2</v>
      </c>
    </row>
    <row r="217" spans="1:15" x14ac:dyDescent="0.2">
      <c r="A217" s="10">
        <v>1</v>
      </c>
      <c r="B217" s="4">
        <v>125239652</v>
      </c>
      <c r="C217" s="4" t="s">
        <v>35</v>
      </c>
      <c r="D217" s="4" t="s">
        <v>27</v>
      </c>
      <c r="E217" s="5">
        <v>81970123.219999999</v>
      </c>
      <c r="F217" s="5">
        <v>43291230.129999995</v>
      </c>
      <c r="G217" s="5">
        <v>571882.36</v>
      </c>
      <c r="H217" s="5">
        <v>43863112.490000002</v>
      </c>
      <c r="I217" s="15">
        <f t="shared" si="12"/>
        <v>0.53510000000000002</v>
      </c>
      <c r="J217" s="5">
        <v>33901705.579999998</v>
      </c>
      <c r="K217" s="15">
        <f t="shared" si="13"/>
        <v>0.41360000000000002</v>
      </c>
      <c r="L217" s="5">
        <v>4205305.1500000004</v>
      </c>
      <c r="M217" s="15">
        <f t="shared" si="14"/>
        <v>5.1299999999999998E-2</v>
      </c>
      <c r="O217" s="15">
        <f t="shared" si="15"/>
        <v>0</v>
      </c>
    </row>
    <row r="218" spans="1:15" x14ac:dyDescent="0.2">
      <c r="A218" s="10">
        <v>1</v>
      </c>
      <c r="B218" s="4">
        <v>109243503</v>
      </c>
      <c r="C218" s="4" t="s">
        <v>353</v>
      </c>
      <c r="D218" s="4" t="s">
        <v>354</v>
      </c>
      <c r="E218" s="5">
        <v>10063584.84</v>
      </c>
      <c r="F218" s="5">
        <v>2565470.1399999997</v>
      </c>
      <c r="G218" s="5">
        <v>291383.63</v>
      </c>
      <c r="H218" s="5">
        <v>2856853.77</v>
      </c>
      <c r="I218" s="15">
        <f t="shared" si="12"/>
        <v>0.28389999999999999</v>
      </c>
      <c r="J218" s="5">
        <v>6957526.2400000002</v>
      </c>
      <c r="K218" s="15">
        <f t="shared" si="13"/>
        <v>0.69140000000000001</v>
      </c>
      <c r="L218" s="5">
        <v>249204.83</v>
      </c>
      <c r="M218" s="15">
        <f t="shared" si="14"/>
        <v>2.4799999999999999E-2</v>
      </c>
      <c r="O218" s="15">
        <f t="shared" si="15"/>
        <v>0</v>
      </c>
    </row>
    <row r="219" spans="1:15" x14ac:dyDescent="0.2">
      <c r="A219" s="10">
        <v>1</v>
      </c>
      <c r="B219" s="4">
        <v>109246003</v>
      </c>
      <c r="C219" s="4" t="s">
        <v>355</v>
      </c>
      <c r="D219" s="4" t="s">
        <v>354</v>
      </c>
      <c r="E219" s="5">
        <v>12017614.209999999</v>
      </c>
      <c r="F219" s="5">
        <v>4445740.7699999996</v>
      </c>
      <c r="G219" s="5">
        <v>321847</v>
      </c>
      <c r="H219" s="5">
        <v>4767587.7699999996</v>
      </c>
      <c r="I219" s="15">
        <f t="shared" si="12"/>
        <v>0.3967</v>
      </c>
      <c r="J219" s="5">
        <v>7020173.6600000001</v>
      </c>
      <c r="K219" s="15">
        <f t="shared" si="13"/>
        <v>0.58420000000000005</v>
      </c>
      <c r="L219" s="5">
        <v>226647.76</v>
      </c>
      <c r="M219" s="15">
        <f t="shared" si="14"/>
        <v>1.89E-2</v>
      </c>
      <c r="N219" s="5">
        <v>3205.02</v>
      </c>
      <c r="O219" s="15">
        <f t="shared" si="15"/>
        <v>2.9999999999999997E-4</v>
      </c>
    </row>
    <row r="220" spans="1:15" x14ac:dyDescent="0.2">
      <c r="A220" s="10">
        <v>1</v>
      </c>
      <c r="B220" s="4">
        <v>109248003</v>
      </c>
      <c r="C220" s="4" t="s">
        <v>356</v>
      </c>
      <c r="D220" s="4" t="s">
        <v>354</v>
      </c>
      <c r="E220" s="5">
        <v>25563731.599999998</v>
      </c>
      <c r="F220" s="5">
        <v>14028756.800000001</v>
      </c>
      <c r="G220" s="5">
        <v>569012.41</v>
      </c>
      <c r="H220" s="5">
        <v>14597769.210000001</v>
      </c>
      <c r="I220" s="15">
        <f t="shared" si="12"/>
        <v>0.57099999999999995</v>
      </c>
      <c r="J220" s="5">
        <v>9965068.1099999994</v>
      </c>
      <c r="K220" s="15">
        <f t="shared" si="13"/>
        <v>0.38979999999999998</v>
      </c>
      <c r="L220" s="5">
        <v>913849.15</v>
      </c>
      <c r="M220" s="15">
        <f t="shared" si="14"/>
        <v>3.5700000000000003E-2</v>
      </c>
      <c r="N220" s="5">
        <v>87045.13</v>
      </c>
      <c r="O220" s="15">
        <f t="shared" si="15"/>
        <v>3.3999999999999998E-3</v>
      </c>
    </row>
    <row r="221" spans="1:15" x14ac:dyDescent="0.2">
      <c r="A221" s="10">
        <v>1</v>
      </c>
      <c r="B221" s="4">
        <v>105251453</v>
      </c>
      <c r="C221" s="4" t="s">
        <v>96</v>
      </c>
      <c r="D221" s="4" t="s">
        <v>286</v>
      </c>
      <c r="E221" s="5">
        <v>30410005.539999999</v>
      </c>
      <c r="F221" s="5">
        <v>8470783.4600000009</v>
      </c>
      <c r="G221" s="5">
        <v>1879288.9</v>
      </c>
      <c r="H221" s="5">
        <v>10350072.359999999</v>
      </c>
      <c r="I221" s="15">
        <f t="shared" si="12"/>
        <v>0.34039999999999998</v>
      </c>
      <c r="J221" s="5">
        <v>18374056.84</v>
      </c>
      <c r="K221" s="15">
        <f t="shared" si="13"/>
        <v>0.60419999999999996</v>
      </c>
      <c r="L221" s="5">
        <v>1685876.34</v>
      </c>
      <c r="M221" s="15">
        <f t="shared" si="14"/>
        <v>5.5399999999999998E-2</v>
      </c>
      <c r="O221" s="15">
        <f t="shared" si="15"/>
        <v>0</v>
      </c>
    </row>
    <row r="222" spans="1:15" x14ac:dyDescent="0.2">
      <c r="A222" s="10">
        <v>1</v>
      </c>
      <c r="B222" s="4">
        <v>105252602</v>
      </c>
      <c r="C222" s="4" t="s">
        <v>287</v>
      </c>
      <c r="D222" s="4" t="s">
        <v>286</v>
      </c>
      <c r="E222" s="5">
        <v>165054258.28</v>
      </c>
      <c r="F222" s="5">
        <v>48892222.629999995</v>
      </c>
      <c r="G222" s="5">
        <v>6359102.2300000004</v>
      </c>
      <c r="H222" s="5">
        <v>55251324.859999999</v>
      </c>
      <c r="I222" s="15">
        <f t="shared" si="12"/>
        <v>0.3347</v>
      </c>
      <c r="J222" s="5">
        <v>89029204.069999993</v>
      </c>
      <c r="K222" s="15">
        <f t="shared" si="13"/>
        <v>0.53939999999999999</v>
      </c>
      <c r="L222" s="5">
        <v>19473729.350000001</v>
      </c>
      <c r="M222" s="15">
        <f t="shared" si="14"/>
        <v>0.11799999999999999</v>
      </c>
      <c r="N222" s="5">
        <v>1300000</v>
      </c>
      <c r="O222" s="15">
        <f t="shared" si="15"/>
        <v>7.9000000000000008E-3</v>
      </c>
    </row>
    <row r="223" spans="1:15" x14ac:dyDescent="0.2">
      <c r="A223" s="10">
        <v>1</v>
      </c>
      <c r="B223" s="4">
        <v>105253303</v>
      </c>
      <c r="C223" s="4" t="s">
        <v>288</v>
      </c>
      <c r="D223" s="4" t="s">
        <v>286</v>
      </c>
      <c r="E223" s="5">
        <v>22272681</v>
      </c>
      <c r="F223" s="5">
        <v>15427747</v>
      </c>
      <c r="G223" s="5">
        <v>711784</v>
      </c>
      <c r="H223" s="5">
        <v>16139531</v>
      </c>
      <c r="I223" s="15">
        <f t="shared" si="12"/>
        <v>0.72460000000000002</v>
      </c>
      <c r="J223" s="5">
        <v>5849411</v>
      </c>
      <c r="K223" s="15">
        <f t="shared" si="13"/>
        <v>0.2626</v>
      </c>
      <c r="L223" s="5">
        <v>283739</v>
      </c>
      <c r="M223" s="15">
        <f t="shared" si="14"/>
        <v>1.2699999999999999E-2</v>
      </c>
      <c r="O223" s="15">
        <f t="shared" si="15"/>
        <v>0</v>
      </c>
    </row>
    <row r="224" spans="1:15" x14ac:dyDescent="0.2">
      <c r="A224" s="10">
        <v>1</v>
      </c>
      <c r="B224" s="4">
        <v>105253553</v>
      </c>
      <c r="C224" s="4" t="s">
        <v>97</v>
      </c>
      <c r="D224" s="4" t="s">
        <v>286</v>
      </c>
      <c r="E224" s="5">
        <v>28704089.75</v>
      </c>
      <c r="F224" s="5">
        <v>15456816.399999999</v>
      </c>
      <c r="G224" s="5">
        <v>913901.52</v>
      </c>
      <c r="H224" s="5">
        <v>16370717.92</v>
      </c>
      <c r="I224" s="15">
        <f t="shared" si="12"/>
        <v>0.57030000000000003</v>
      </c>
      <c r="J224" s="5">
        <v>11209237.390000001</v>
      </c>
      <c r="K224" s="15">
        <f t="shared" si="13"/>
        <v>0.39050000000000001</v>
      </c>
      <c r="L224" s="5">
        <v>546828.32999999996</v>
      </c>
      <c r="M224" s="15">
        <f t="shared" si="14"/>
        <v>1.9099999999999999E-2</v>
      </c>
      <c r="N224" s="5">
        <v>577306.11</v>
      </c>
      <c r="O224" s="15">
        <f t="shared" si="15"/>
        <v>2.01E-2</v>
      </c>
    </row>
    <row r="225" spans="1:15" x14ac:dyDescent="0.2">
      <c r="A225" s="10">
        <v>1</v>
      </c>
      <c r="B225" s="4">
        <v>105253903</v>
      </c>
      <c r="C225" s="4" t="s">
        <v>289</v>
      </c>
      <c r="D225" s="4" t="s">
        <v>286</v>
      </c>
      <c r="E225" s="5">
        <v>29551502.119999997</v>
      </c>
      <c r="F225" s="5">
        <v>12053185.789999999</v>
      </c>
      <c r="G225" s="5">
        <v>1015972.4700000001</v>
      </c>
      <c r="H225" s="5">
        <v>13069158.26</v>
      </c>
      <c r="I225" s="15">
        <f t="shared" si="12"/>
        <v>0.44230000000000003</v>
      </c>
      <c r="J225" s="5">
        <v>15708032.5</v>
      </c>
      <c r="K225" s="15">
        <f t="shared" si="13"/>
        <v>0.53149999999999997</v>
      </c>
      <c r="L225" s="5">
        <v>774311.36</v>
      </c>
      <c r="M225" s="15">
        <f t="shared" si="14"/>
        <v>2.6200000000000001E-2</v>
      </c>
      <c r="O225" s="15">
        <f t="shared" si="15"/>
        <v>0</v>
      </c>
    </row>
    <row r="226" spans="1:15" x14ac:dyDescent="0.2">
      <c r="A226" s="10">
        <v>1</v>
      </c>
      <c r="B226" s="4">
        <v>105254053</v>
      </c>
      <c r="C226" s="4" t="s">
        <v>290</v>
      </c>
      <c r="D226" s="4" t="s">
        <v>286</v>
      </c>
      <c r="E226" s="5">
        <v>22485093.039999999</v>
      </c>
      <c r="F226" s="5">
        <v>8040475.6700000009</v>
      </c>
      <c r="G226" s="5">
        <v>440906.87</v>
      </c>
      <c r="H226" s="5">
        <v>8481382.5399999991</v>
      </c>
      <c r="I226" s="15">
        <f t="shared" si="12"/>
        <v>0.37719999999999998</v>
      </c>
      <c r="J226" s="5">
        <v>12835357.640000001</v>
      </c>
      <c r="K226" s="15">
        <f t="shared" si="13"/>
        <v>0.57079999999999997</v>
      </c>
      <c r="L226" s="5">
        <v>1168352.8600000001</v>
      </c>
      <c r="M226" s="15">
        <f t="shared" si="14"/>
        <v>5.1999999999999998E-2</v>
      </c>
      <c r="O226" s="15">
        <f t="shared" si="15"/>
        <v>0</v>
      </c>
    </row>
    <row r="227" spans="1:15" x14ac:dyDescent="0.2">
      <c r="A227" s="10">
        <v>1</v>
      </c>
      <c r="B227" s="4">
        <v>105254353</v>
      </c>
      <c r="C227" s="4" t="s">
        <v>291</v>
      </c>
      <c r="D227" s="4" t="s">
        <v>286</v>
      </c>
      <c r="E227" s="5">
        <v>29028786.789999999</v>
      </c>
      <c r="F227" s="5">
        <v>14390049.58</v>
      </c>
      <c r="G227" s="5">
        <v>1075568.2100000002</v>
      </c>
      <c r="H227" s="5">
        <v>15465617.789999999</v>
      </c>
      <c r="I227" s="15">
        <f t="shared" si="12"/>
        <v>0.53280000000000005</v>
      </c>
      <c r="J227" s="5">
        <v>13150492.390000001</v>
      </c>
      <c r="K227" s="15">
        <f t="shared" si="13"/>
        <v>0.45300000000000001</v>
      </c>
      <c r="L227" s="5">
        <v>412676.61</v>
      </c>
      <c r="M227" s="15">
        <f t="shared" si="14"/>
        <v>1.4200000000000001E-2</v>
      </c>
      <c r="O227" s="15">
        <f t="shared" si="15"/>
        <v>0</v>
      </c>
    </row>
    <row r="228" spans="1:15" x14ac:dyDescent="0.2">
      <c r="A228" s="10">
        <v>1</v>
      </c>
      <c r="B228" s="4">
        <v>105256553</v>
      </c>
      <c r="C228" s="4" t="s">
        <v>292</v>
      </c>
      <c r="D228" s="4" t="s">
        <v>286</v>
      </c>
      <c r="E228" s="5">
        <v>27098140.849999998</v>
      </c>
      <c r="F228" s="5">
        <v>4803297.55</v>
      </c>
      <c r="G228" s="5">
        <v>803966.14</v>
      </c>
      <c r="H228" s="5">
        <v>5607263.6900000004</v>
      </c>
      <c r="I228" s="15">
        <f t="shared" si="12"/>
        <v>0.2069</v>
      </c>
      <c r="J228" s="5">
        <v>11119146.6</v>
      </c>
      <c r="K228" s="15">
        <f t="shared" si="13"/>
        <v>0.4103</v>
      </c>
      <c r="L228" s="5">
        <v>371730.56</v>
      </c>
      <c r="M228" s="15">
        <f t="shared" si="14"/>
        <v>1.37E-2</v>
      </c>
      <c r="N228" s="5">
        <v>10000000</v>
      </c>
      <c r="O228" s="15">
        <f t="shared" si="15"/>
        <v>0.36899999999999999</v>
      </c>
    </row>
    <row r="229" spans="1:15" x14ac:dyDescent="0.2">
      <c r="A229" s="10">
        <v>1</v>
      </c>
      <c r="B229" s="4">
        <v>105257602</v>
      </c>
      <c r="C229" s="4" t="s">
        <v>98</v>
      </c>
      <c r="D229" s="4" t="s">
        <v>286</v>
      </c>
      <c r="E229" s="5">
        <v>90842898.379999995</v>
      </c>
      <c r="F229" s="5">
        <v>53823431.489999995</v>
      </c>
      <c r="G229" s="5">
        <v>4257057.53</v>
      </c>
      <c r="H229" s="5">
        <v>58080489.020000003</v>
      </c>
      <c r="I229" s="15">
        <f t="shared" si="12"/>
        <v>0.63939999999999997</v>
      </c>
      <c r="J229" s="5">
        <v>25158619.359999999</v>
      </c>
      <c r="K229" s="15">
        <f t="shared" si="13"/>
        <v>0.27689999999999998</v>
      </c>
      <c r="L229" s="5">
        <v>2603790</v>
      </c>
      <c r="M229" s="15">
        <f t="shared" si="14"/>
        <v>2.87E-2</v>
      </c>
      <c r="N229" s="5">
        <v>5000000</v>
      </c>
      <c r="O229" s="15">
        <f t="shared" si="15"/>
        <v>5.5E-2</v>
      </c>
    </row>
    <row r="230" spans="1:15" x14ac:dyDescent="0.2">
      <c r="A230" s="10">
        <v>1</v>
      </c>
      <c r="B230" s="4">
        <v>105258303</v>
      </c>
      <c r="C230" s="4" t="s">
        <v>99</v>
      </c>
      <c r="D230" s="4" t="s">
        <v>286</v>
      </c>
      <c r="E230" s="5">
        <v>22094982.779999997</v>
      </c>
      <c r="F230" s="5">
        <v>8610837.5</v>
      </c>
      <c r="G230" s="5">
        <v>977116.95</v>
      </c>
      <c r="H230" s="5">
        <v>9587954.4499999993</v>
      </c>
      <c r="I230" s="15">
        <f t="shared" si="12"/>
        <v>0.43390000000000001</v>
      </c>
      <c r="J230" s="5">
        <v>12042998.5</v>
      </c>
      <c r="K230" s="15">
        <f t="shared" si="13"/>
        <v>0.54510000000000003</v>
      </c>
      <c r="L230" s="5">
        <v>464029.83</v>
      </c>
      <c r="M230" s="15">
        <f t="shared" si="14"/>
        <v>2.1000000000000001E-2</v>
      </c>
      <c r="O230" s="15">
        <f t="shared" si="15"/>
        <v>0</v>
      </c>
    </row>
    <row r="231" spans="1:15" x14ac:dyDescent="0.2">
      <c r="A231" s="10">
        <v>1</v>
      </c>
      <c r="B231" s="4">
        <v>105258503</v>
      </c>
      <c r="C231" s="4" t="s">
        <v>100</v>
      </c>
      <c r="D231" s="4" t="s">
        <v>286</v>
      </c>
      <c r="E231" s="5">
        <v>18980398.399999999</v>
      </c>
      <c r="F231" s="5">
        <v>4418291</v>
      </c>
      <c r="G231" s="5">
        <v>723663.25</v>
      </c>
      <c r="H231" s="5">
        <v>5141954.25</v>
      </c>
      <c r="I231" s="15">
        <f t="shared" si="12"/>
        <v>0.27089999999999997</v>
      </c>
      <c r="J231" s="5">
        <v>12962148.109999999</v>
      </c>
      <c r="K231" s="15">
        <f t="shared" si="13"/>
        <v>0.68289999999999995</v>
      </c>
      <c r="L231" s="5">
        <v>873161.74</v>
      </c>
      <c r="M231" s="15">
        <f t="shared" si="14"/>
        <v>4.5999999999999999E-2</v>
      </c>
      <c r="N231" s="5">
        <v>3134.3</v>
      </c>
      <c r="O231" s="15">
        <f t="shared" si="15"/>
        <v>2.0000000000000001E-4</v>
      </c>
    </row>
    <row r="232" spans="1:15" x14ac:dyDescent="0.2">
      <c r="A232" s="10">
        <v>1</v>
      </c>
      <c r="B232" s="4">
        <v>105259103</v>
      </c>
      <c r="C232" s="4" t="s">
        <v>293</v>
      </c>
      <c r="D232" s="4" t="s">
        <v>286</v>
      </c>
      <c r="E232" s="5">
        <v>16189277.550000001</v>
      </c>
      <c r="F232" s="5">
        <v>3154060.45</v>
      </c>
      <c r="G232" s="5">
        <v>793541.7</v>
      </c>
      <c r="H232" s="5">
        <v>3947602.15</v>
      </c>
      <c r="I232" s="15">
        <f t="shared" si="12"/>
        <v>0.24379999999999999</v>
      </c>
      <c r="J232" s="5">
        <v>11725261.32</v>
      </c>
      <c r="K232" s="15">
        <f t="shared" si="13"/>
        <v>0.72430000000000005</v>
      </c>
      <c r="L232" s="5">
        <v>516414.08</v>
      </c>
      <c r="M232" s="15">
        <f t="shared" si="14"/>
        <v>3.1899999999999998E-2</v>
      </c>
      <c r="O232" s="15">
        <f t="shared" si="15"/>
        <v>0</v>
      </c>
    </row>
    <row r="233" spans="1:15" x14ac:dyDescent="0.2">
      <c r="A233" s="10">
        <v>1</v>
      </c>
      <c r="B233" s="4">
        <v>105259703</v>
      </c>
      <c r="C233" s="4" t="s">
        <v>294</v>
      </c>
      <c r="D233" s="4" t="s">
        <v>286</v>
      </c>
      <c r="E233" s="5">
        <v>20809567.5</v>
      </c>
      <c r="F233" s="5">
        <v>8830594.8200000003</v>
      </c>
      <c r="G233" s="5">
        <v>1339528.02</v>
      </c>
      <c r="H233" s="5">
        <v>10170122.84</v>
      </c>
      <c r="I233" s="15">
        <f t="shared" si="12"/>
        <v>0.48870000000000002</v>
      </c>
      <c r="J233" s="5">
        <v>10461629.42</v>
      </c>
      <c r="K233" s="15">
        <f t="shared" si="13"/>
        <v>0.50270000000000004</v>
      </c>
      <c r="L233" s="5">
        <v>158996.69</v>
      </c>
      <c r="M233" s="15">
        <f t="shared" si="14"/>
        <v>7.6E-3</v>
      </c>
      <c r="N233" s="5">
        <v>18818.55</v>
      </c>
      <c r="O233" s="15">
        <f t="shared" si="15"/>
        <v>8.9999999999999998E-4</v>
      </c>
    </row>
    <row r="234" spans="1:15" x14ac:dyDescent="0.2">
      <c r="A234" s="10">
        <v>1</v>
      </c>
      <c r="B234" s="4">
        <v>101260303</v>
      </c>
      <c r="C234" s="4" t="s">
        <v>209</v>
      </c>
      <c r="D234" s="4" t="s">
        <v>210</v>
      </c>
      <c r="E234" s="5">
        <v>46988938.689999998</v>
      </c>
      <c r="F234" s="5">
        <v>9619502.3600000013</v>
      </c>
      <c r="G234" s="5">
        <v>1234111.8299999998</v>
      </c>
      <c r="H234" s="5">
        <v>10853614.189999999</v>
      </c>
      <c r="I234" s="15">
        <f t="shared" si="12"/>
        <v>0.23100000000000001</v>
      </c>
      <c r="J234" s="5">
        <v>32588504.82</v>
      </c>
      <c r="K234" s="15">
        <f t="shared" si="13"/>
        <v>0.69350000000000001</v>
      </c>
      <c r="L234" s="5">
        <v>3397362.58</v>
      </c>
      <c r="M234" s="15">
        <f t="shared" si="14"/>
        <v>7.2300000000000003E-2</v>
      </c>
      <c r="N234" s="5">
        <v>149457.1</v>
      </c>
      <c r="O234" s="15">
        <f t="shared" si="15"/>
        <v>3.2000000000000002E-3</v>
      </c>
    </row>
    <row r="235" spans="1:15" x14ac:dyDescent="0.2">
      <c r="A235" s="10">
        <v>1</v>
      </c>
      <c r="B235" s="4">
        <v>101260803</v>
      </c>
      <c r="C235" s="4" t="s">
        <v>211</v>
      </c>
      <c r="D235" s="4" t="s">
        <v>210</v>
      </c>
      <c r="E235" s="5">
        <v>24833249</v>
      </c>
      <c r="F235" s="5">
        <v>5789235.8899999997</v>
      </c>
      <c r="G235" s="5">
        <v>523876.77000000008</v>
      </c>
      <c r="H235" s="5">
        <v>6313112.6600000001</v>
      </c>
      <c r="I235" s="15">
        <f t="shared" si="12"/>
        <v>0.25419999999999998</v>
      </c>
      <c r="J235" s="5">
        <v>16216194.640000001</v>
      </c>
      <c r="K235" s="15">
        <f t="shared" si="13"/>
        <v>0.65300000000000002</v>
      </c>
      <c r="L235" s="5">
        <v>1783870.15</v>
      </c>
      <c r="M235" s="15">
        <f t="shared" si="14"/>
        <v>7.1800000000000003E-2</v>
      </c>
      <c r="N235" s="5">
        <v>520071.55</v>
      </c>
      <c r="O235" s="15">
        <f t="shared" si="15"/>
        <v>2.0899999999999998E-2</v>
      </c>
    </row>
    <row r="236" spans="1:15" x14ac:dyDescent="0.2">
      <c r="A236" s="10">
        <v>1</v>
      </c>
      <c r="B236" s="4">
        <v>101261302</v>
      </c>
      <c r="C236" s="4" t="s">
        <v>68</v>
      </c>
      <c r="D236" s="4" t="s">
        <v>210</v>
      </c>
      <c r="E236" s="5">
        <v>63569815.349999994</v>
      </c>
      <c r="F236" s="5">
        <v>15635325.170000002</v>
      </c>
      <c r="G236" s="5">
        <v>1520949.5599999998</v>
      </c>
      <c r="H236" s="5">
        <v>17156274.73</v>
      </c>
      <c r="I236" s="15">
        <f t="shared" si="12"/>
        <v>0.26989999999999997</v>
      </c>
      <c r="J236" s="5">
        <v>43585189.460000001</v>
      </c>
      <c r="K236" s="15">
        <f t="shared" si="13"/>
        <v>0.68559999999999999</v>
      </c>
      <c r="L236" s="5">
        <v>2828351.16</v>
      </c>
      <c r="M236" s="15">
        <f t="shared" si="14"/>
        <v>4.4499999999999998E-2</v>
      </c>
      <c r="O236" s="15">
        <f t="shared" si="15"/>
        <v>0</v>
      </c>
    </row>
    <row r="237" spans="1:15" x14ac:dyDescent="0.2">
      <c r="A237" s="10">
        <v>1</v>
      </c>
      <c r="B237" s="4">
        <v>101262903</v>
      </c>
      <c r="C237" s="4" t="s">
        <v>212</v>
      </c>
      <c r="D237" s="4" t="s">
        <v>210</v>
      </c>
      <c r="E237" s="5">
        <v>14931662.34</v>
      </c>
      <c r="F237" s="5">
        <v>4414512.66</v>
      </c>
      <c r="G237" s="5">
        <v>210536.99</v>
      </c>
      <c r="H237" s="5">
        <v>4625049.6500000004</v>
      </c>
      <c r="I237" s="15">
        <f t="shared" si="12"/>
        <v>0.30969999999999998</v>
      </c>
      <c r="J237" s="5">
        <v>9848380.8200000003</v>
      </c>
      <c r="K237" s="15">
        <f t="shared" si="13"/>
        <v>0.65959999999999996</v>
      </c>
      <c r="L237" s="5">
        <v>458231.87</v>
      </c>
      <c r="M237" s="15">
        <f t="shared" si="14"/>
        <v>3.0700000000000002E-2</v>
      </c>
      <c r="O237" s="15">
        <f t="shared" si="15"/>
        <v>0</v>
      </c>
    </row>
    <row r="238" spans="1:15" x14ac:dyDescent="0.2">
      <c r="A238" s="10">
        <v>1</v>
      </c>
      <c r="B238" s="4">
        <v>101264003</v>
      </c>
      <c r="C238" s="4" t="s">
        <v>213</v>
      </c>
      <c r="D238" s="4" t="s">
        <v>210</v>
      </c>
      <c r="E238" s="5">
        <v>41121920.230000004</v>
      </c>
      <c r="F238" s="5">
        <v>17424043.109999999</v>
      </c>
      <c r="G238" s="5">
        <v>809572.96</v>
      </c>
      <c r="H238" s="5">
        <v>18233616.07</v>
      </c>
      <c r="I238" s="15">
        <f t="shared" si="12"/>
        <v>0.44340000000000002</v>
      </c>
      <c r="J238" s="5">
        <v>20649996.75</v>
      </c>
      <c r="K238" s="15">
        <f t="shared" si="13"/>
        <v>0.50219999999999998</v>
      </c>
      <c r="L238" s="5">
        <v>2238307.41</v>
      </c>
      <c r="M238" s="15">
        <f t="shared" si="14"/>
        <v>5.4399999999999997E-2</v>
      </c>
      <c r="O238" s="15">
        <f t="shared" si="15"/>
        <v>0</v>
      </c>
    </row>
    <row r="239" spans="1:15" x14ac:dyDescent="0.2">
      <c r="A239" s="10">
        <v>1</v>
      </c>
      <c r="B239" s="4">
        <v>101268003</v>
      </c>
      <c r="C239" s="4" t="s">
        <v>214</v>
      </c>
      <c r="D239" s="4" t="s">
        <v>210</v>
      </c>
      <c r="E239" s="5">
        <v>40982535.019999996</v>
      </c>
      <c r="F239" s="5">
        <v>14461380.51</v>
      </c>
      <c r="G239" s="5">
        <v>1121871.98</v>
      </c>
      <c r="H239" s="5">
        <v>15583252.49</v>
      </c>
      <c r="I239" s="15">
        <f t="shared" si="12"/>
        <v>0.38019999999999998</v>
      </c>
      <c r="J239" s="5">
        <v>22203846.289999999</v>
      </c>
      <c r="K239" s="15">
        <f t="shared" si="13"/>
        <v>0.54179999999999995</v>
      </c>
      <c r="L239" s="5">
        <v>2885144.44</v>
      </c>
      <c r="M239" s="15">
        <f t="shared" si="14"/>
        <v>7.0400000000000004E-2</v>
      </c>
      <c r="N239" s="5">
        <v>310291.8</v>
      </c>
      <c r="O239" s="15">
        <f t="shared" si="15"/>
        <v>7.6E-3</v>
      </c>
    </row>
    <row r="240" spans="1:15" x14ac:dyDescent="0.2">
      <c r="A240" s="10">
        <v>1</v>
      </c>
      <c r="B240" s="4">
        <v>106272003</v>
      </c>
      <c r="C240" s="4" t="s">
        <v>104</v>
      </c>
      <c r="D240" s="4" t="s">
        <v>302</v>
      </c>
      <c r="E240" s="5">
        <v>10795701.49</v>
      </c>
      <c r="F240" s="5">
        <v>5548581.8899999997</v>
      </c>
      <c r="G240" s="5">
        <v>326143.31</v>
      </c>
      <c r="H240" s="5">
        <v>5874725.2000000002</v>
      </c>
      <c r="I240" s="15">
        <f t="shared" si="12"/>
        <v>0.54420000000000002</v>
      </c>
      <c r="J240" s="5">
        <v>4505715.38</v>
      </c>
      <c r="K240" s="15">
        <f t="shared" si="13"/>
        <v>0.41739999999999999</v>
      </c>
      <c r="L240" s="5">
        <v>415260.91</v>
      </c>
      <c r="M240" s="15">
        <f t="shared" si="14"/>
        <v>3.85E-2</v>
      </c>
      <c r="O240" s="15">
        <f t="shared" si="15"/>
        <v>0</v>
      </c>
    </row>
    <row r="241" spans="1:15" x14ac:dyDescent="0.2">
      <c r="A241" s="10">
        <v>1</v>
      </c>
      <c r="B241" s="4">
        <v>112281302</v>
      </c>
      <c r="C241" s="4" t="s">
        <v>141</v>
      </c>
      <c r="D241" s="4" t="s">
        <v>393</v>
      </c>
      <c r="E241" s="5">
        <v>129542236</v>
      </c>
      <c r="F241" s="5">
        <v>69556969</v>
      </c>
      <c r="G241" s="5">
        <v>2470873</v>
      </c>
      <c r="H241" s="5">
        <v>72027842</v>
      </c>
      <c r="I241" s="15">
        <f t="shared" si="12"/>
        <v>0.55600000000000005</v>
      </c>
      <c r="J241" s="5">
        <v>33346432</v>
      </c>
      <c r="K241" s="15">
        <f t="shared" si="13"/>
        <v>0.25740000000000002</v>
      </c>
      <c r="L241" s="5">
        <v>4810747</v>
      </c>
      <c r="M241" s="15">
        <f t="shared" si="14"/>
        <v>3.7100000000000001E-2</v>
      </c>
      <c r="N241" s="5">
        <v>19357215</v>
      </c>
      <c r="O241" s="15">
        <f t="shared" si="15"/>
        <v>0.14940000000000001</v>
      </c>
    </row>
    <row r="242" spans="1:15" x14ac:dyDescent="0.2">
      <c r="A242" s="10">
        <v>1</v>
      </c>
      <c r="B242" s="4">
        <v>112282004</v>
      </c>
      <c r="C242" s="4" t="s">
        <v>394</v>
      </c>
      <c r="D242" s="4" t="s">
        <v>393</v>
      </c>
      <c r="E242" s="5">
        <v>6967806.3799999999</v>
      </c>
      <c r="F242" s="5">
        <v>2858346.0699999994</v>
      </c>
      <c r="G242" s="5">
        <v>204381.16000000003</v>
      </c>
      <c r="H242" s="5">
        <v>3062727.23</v>
      </c>
      <c r="I242" s="15">
        <f t="shared" si="12"/>
        <v>0.43959999999999999</v>
      </c>
      <c r="J242" s="5">
        <v>3418048.03</v>
      </c>
      <c r="K242" s="15">
        <f t="shared" si="13"/>
        <v>0.49049999999999999</v>
      </c>
      <c r="L242" s="5">
        <v>483831.12</v>
      </c>
      <c r="M242" s="15">
        <f t="shared" si="14"/>
        <v>6.9400000000000003E-2</v>
      </c>
      <c r="N242" s="5">
        <v>3200</v>
      </c>
      <c r="O242" s="15">
        <f t="shared" si="15"/>
        <v>5.0000000000000001E-4</v>
      </c>
    </row>
    <row r="243" spans="1:15" x14ac:dyDescent="0.2">
      <c r="A243" s="10">
        <v>1</v>
      </c>
      <c r="B243" s="4">
        <v>112283003</v>
      </c>
      <c r="C243" s="4" t="s">
        <v>142</v>
      </c>
      <c r="D243" s="4" t="s">
        <v>393</v>
      </c>
      <c r="E243" s="5">
        <v>33449132.640000004</v>
      </c>
      <c r="F243" s="5">
        <v>20739375.199999999</v>
      </c>
      <c r="G243" s="5">
        <v>1017402.2799999999</v>
      </c>
      <c r="H243" s="5">
        <v>21756777.48</v>
      </c>
      <c r="I243" s="15">
        <f t="shared" si="12"/>
        <v>0.65039999999999998</v>
      </c>
      <c r="J243" s="5">
        <v>10561009.15</v>
      </c>
      <c r="K243" s="15">
        <f t="shared" si="13"/>
        <v>0.31569999999999998</v>
      </c>
      <c r="L243" s="5">
        <v>1126596.01</v>
      </c>
      <c r="M243" s="15">
        <f t="shared" si="14"/>
        <v>3.3700000000000001E-2</v>
      </c>
      <c r="N243" s="5">
        <v>4750</v>
      </c>
      <c r="O243" s="15">
        <f t="shared" si="15"/>
        <v>1E-4</v>
      </c>
    </row>
    <row r="244" spans="1:15" x14ac:dyDescent="0.2">
      <c r="A244" s="10">
        <v>1</v>
      </c>
      <c r="B244" s="4">
        <v>112286003</v>
      </c>
      <c r="C244" s="4" t="s">
        <v>395</v>
      </c>
      <c r="D244" s="4" t="s">
        <v>393</v>
      </c>
      <c r="E244" s="5">
        <v>37231937.710000001</v>
      </c>
      <c r="F244" s="5">
        <v>17779652.830000002</v>
      </c>
      <c r="G244" s="5">
        <v>542360.77999999991</v>
      </c>
      <c r="H244" s="5">
        <v>18322013.609999999</v>
      </c>
      <c r="I244" s="15">
        <f t="shared" si="12"/>
        <v>0.49209999999999998</v>
      </c>
      <c r="J244" s="5">
        <v>13714009.09</v>
      </c>
      <c r="K244" s="15">
        <f t="shared" si="13"/>
        <v>0.36830000000000002</v>
      </c>
      <c r="L244" s="5">
        <v>426881.11</v>
      </c>
      <c r="M244" s="15">
        <f t="shared" si="14"/>
        <v>1.15E-2</v>
      </c>
      <c r="N244" s="5">
        <v>4769033.9000000004</v>
      </c>
      <c r="O244" s="15">
        <f t="shared" si="15"/>
        <v>0.12809999999999999</v>
      </c>
    </row>
    <row r="245" spans="1:15" x14ac:dyDescent="0.2">
      <c r="A245" s="10">
        <v>1</v>
      </c>
      <c r="B245" s="4">
        <v>112289003</v>
      </c>
      <c r="C245" s="4" t="s">
        <v>396</v>
      </c>
      <c r="D245" s="4" t="s">
        <v>393</v>
      </c>
      <c r="E245" s="5">
        <v>56809378.520000003</v>
      </c>
      <c r="F245" s="5">
        <v>23302840.02</v>
      </c>
      <c r="G245" s="5">
        <v>3493226.2</v>
      </c>
      <c r="H245" s="5">
        <v>26796066.219999999</v>
      </c>
      <c r="I245" s="15">
        <f t="shared" si="12"/>
        <v>0.47170000000000001</v>
      </c>
      <c r="J245" s="5">
        <v>20344594.18</v>
      </c>
      <c r="K245" s="15">
        <f t="shared" si="13"/>
        <v>0.35809999999999997</v>
      </c>
      <c r="L245" s="5">
        <v>776058.49</v>
      </c>
      <c r="M245" s="15">
        <f t="shared" si="14"/>
        <v>1.37E-2</v>
      </c>
      <c r="N245" s="5">
        <v>8892659.6300000008</v>
      </c>
      <c r="O245" s="15">
        <f t="shared" si="15"/>
        <v>0.1565</v>
      </c>
    </row>
    <row r="246" spans="1:15" x14ac:dyDescent="0.2">
      <c r="A246" s="10">
        <v>1</v>
      </c>
      <c r="B246" s="4">
        <v>111291304</v>
      </c>
      <c r="C246" s="4" t="s">
        <v>377</v>
      </c>
      <c r="D246" s="4" t="s">
        <v>378</v>
      </c>
      <c r="E246" s="5">
        <v>13905914.399999999</v>
      </c>
      <c r="F246" s="5">
        <v>5080424.0399999991</v>
      </c>
      <c r="G246" s="5">
        <v>226576.76</v>
      </c>
      <c r="H246" s="5">
        <v>5307000.8</v>
      </c>
      <c r="I246" s="15">
        <f t="shared" si="12"/>
        <v>0.38159999999999999</v>
      </c>
      <c r="J246" s="5">
        <v>7730726.5999999996</v>
      </c>
      <c r="K246" s="15">
        <f t="shared" si="13"/>
        <v>0.55589999999999995</v>
      </c>
      <c r="L246" s="5">
        <v>868187</v>
      </c>
      <c r="M246" s="15">
        <f t="shared" si="14"/>
        <v>6.2399999999999997E-2</v>
      </c>
      <c r="O246" s="15">
        <f t="shared" si="15"/>
        <v>0</v>
      </c>
    </row>
    <row r="247" spans="1:15" x14ac:dyDescent="0.2">
      <c r="A247" s="10">
        <v>1</v>
      </c>
      <c r="B247" s="4">
        <v>111292304</v>
      </c>
      <c r="C247" s="4" t="s">
        <v>138</v>
      </c>
      <c r="D247" s="4" t="s">
        <v>378</v>
      </c>
      <c r="E247" s="5">
        <v>6687763</v>
      </c>
      <c r="F247" s="5">
        <v>2451968</v>
      </c>
      <c r="G247" s="5">
        <v>24926</v>
      </c>
      <c r="H247" s="5">
        <v>2476894</v>
      </c>
      <c r="I247" s="15">
        <f t="shared" si="12"/>
        <v>0.37040000000000001</v>
      </c>
      <c r="J247" s="5">
        <v>3976822</v>
      </c>
      <c r="K247" s="15">
        <f t="shared" si="13"/>
        <v>0.59460000000000002</v>
      </c>
      <c r="L247" s="5">
        <v>233492</v>
      </c>
      <c r="M247" s="15">
        <f t="shared" si="14"/>
        <v>3.49E-2</v>
      </c>
      <c r="N247" s="5">
        <v>555</v>
      </c>
      <c r="O247" s="15">
        <f t="shared" si="15"/>
        <v>1E-4</v>
      </c>
    </row>
    <row r="248" spans="1:15" x14ac:dyDescent="0.2">
      <c r="A248" s="10">
        <v>1</v>
      </c>
      <c r="B248" s="4">
        <v>111297504</v>
      </c>
      <c r="C248" s="4" t="s">
        <v>379</v>
      </c>
      <c r="D248" s="4" t="s">
        <v>378</v>
      </c>
      <c r="E248" s="5">
        <v>10765925</v>
      </c>
      <c r="F248" s="5">
        <v>3644779</v>
      </c>
      <c r="G248" s="5">
        <v>142715</v>
      </c>
      <c r="H248" s="5">
        <v>3787494</v>
      </c>
      <c r="I248" s="15">
        <f t="shared" si="12"/>
        <v>0.3518</v>
      </c>
      <c r="J248" s="5">
        <v>6689397</v>
      </c>
      <c r="K248" s="15">
        <f t="shared" si="13"/>
        <v>0.62129999999999996</v>
      </c>
      <c r="L248" s="5">
        <v>289034</v>
      </c>
      <c r="M248" s="15">
        <f t="shared" si="14"/>
        <v>2.6800000000000001E-2</v>
      </c>
      <c r="O248" s="15">
        <f t="shared" si="15"/>
        <v>0</v>
      </c>
    </row>
    <row r="249" spans="1:15" x14ac:dyDescent="0.2">
      <c r="A249" s="10">
        <v>1</v>
      </c>
      <c r="B249" s="4">
        <v>101301303</v>
      </c>
      <c r="C249" s="4" t="s">
        <v>215</v>
      </c>
      <c r="D249" s="4" t="s">
        <v>216</v>
      </c>
      <c r="E249" s="5">
        <v>14238949.5</v>
      </c>
      <c r="F249" s="5">
        <v>3969214.9199999995</v>
      </c>
      <c r="G249" s="5">
        <v>341027.35</v>
      </c>
      <c r="H249" s="5">
        <v>4310242.2699999996</v>
      </c>
      <c r="I249" s="15">
        <f t="shared" si="12"/>
        <v>0.30270000000000002</v>
      </c>
      <c r="J249" s="5">
        <v>9401693.8900000006</v>
      </c>
      <c r="K249" s="15">
        <f t="shared" si="13"/>
        <v>0.6603</v>
      </c>
      <c r="L249" s="5">
        <v>527013.34</v>
      </c>
      <c r="M249" s="15">
        <f t="shared" si="14"/>
        <v>3.6999999999999998E-2</v>
      </c>
      <c r="O249" s="15">
        <f t="shared" si="15"/>
        <v>0</v>
      </c>
    </row>
    <row r="250" spans="1:15" x14ac:dyDescent="0.2">
      <c r="A250" s="10">
        <v>1</v>
      </c>
      <c r="B250" s="4">
        <v>101301403</v>
      </c>
      <c r="C250" s="4" t="s">
        <v>217</v>
      </c>
      <c r="D250" s="4" t="s">
        <v>216</v>
      </c>
      <c r="E250" s="5">
        <v>31296326.509999998</v>
      </c>
      <c r="F250" s="5">
        <v>16027394.180000002</v>
      </c>
      <c r="G250" s="5">
        <v>721411.02999999991</v>
      </c>
      <c r="H250" s="5">
        <v>16748805.210000001</v>
      </c>
      <c r="I250" s="15">
        <f t="shared" si="12"/>
        <v>0.53520000000000001</v>
      </c>
      <c r="J250" s="5">
        <v>13529413.83</v>
      </c>
      <c r="K250" s="15">
        <f t="shared" si="13"/>
        <v>0.43230000000000002</v>
      </c>
      <c r="L250" s="5">
        <v>1017492.47</v>
      </c>
      <c r="M250" s="15">
        <f t="shared" si="14"/>
        <v>3.2500000000000001E-2</v>
      </c>
      <c r="N250" s="5">
        <v>615</v>
      </c>
      <c r="O250" s="15">
        <f t="shared" si="15"/>
        <v>0</v>
      </c>
    </row>
    <row r="251" spans="1:15" x14ac:dyDescent="0.2">
      <c r="A251" s="10">
        <v>1</v>
      </c>
      <c r="B251" s="4">
        <v>101303503</v>
      </c>
      <c r="C251" s="4" t="s">
        <v>218</v>
      </c>
      <c r="D251" s="4" t="s">
        <v>216</v>
      </c>
      <c r="E251" s="5">
        <v>12177246.449999999</v>
      </c>
      <c r="F251" s="5">
        <v>3840995.34</v>
      </c>
      <c r="G251" s="5">
        <v>269589.08999999997</v>
      </c>
      <c r="H251" s="5">
        <v>4110584.43</v>
      </c>
      <c r="I251" s="15">
        <f t="shared" si="12"/>
        <v>0.33760000000000001</v>
      </c>
      <c r="J251" s="5">
        <v>7870954.3399999999</v>
      </c>
      <c r="K251" s="15">
        <f t="shared" si="13"/>
        <v>0.64639999999999997</v>
      </c>
      <c r="L251" s="5">
        <v>195707.68</v>
      </c>
      <c r="M251" s="15">
        <f t="shared" si="14"/>
        <v>1.61E-2</v>
      </c>
      <c r="O251" s="15">
        <f t="shared" si="15"/>
        <v>0</v>
      </c>
    </row>
    <row r="252" spans="1:15" x14ac:dyDescent="0.2">
      <c r="A252" s="10">
        <v>1</v>
      </c>
      <c r="B252" s="4">
        <v>101306503</v>
      </c>
      <c r="C252" s="4" t="s">
        <v>219</v>
      </c>
      <c r="D252" s="4" t="s">
        <v>216</v>
      </c>
      <c r="E252" s="5">
        <v>10592087.369999999</v>
      </c>
      <c r="F252" s="5">
        <v>2843639.4900000007</v>
      </c>
      <c r="G252" s="5">
        <v>381622.26</v>
      </c>
      <c r="H252" s="5">
        <v>3225261.75</v>
      </c>
      <c r="I252" s="15">
        <f t="shared" si="12"/>
        <v>0.30449999999999999</v>
      </c>
      <c r="J252" s="5">
        <v>7011578.0599999996</v>
      </c>
      <c r="K252" s="15">
        <f t="shared" si="13"/>
        <v>0.66200000000000003</v>
      </c>
      <c r="L252" s="5">
        <v>355247.56</v>
      </c>
      <c r="M252" s="15">
        <f t="shared" si="14"/>
        <v>3.3500000000000002E-2</v>
      </c>
      <c r="O252" s="15">
        <f t="shared" si="15"/>
        <v>0</v>
      </c>
    </row>
    <row r="253" spans="1:15" x14ac:dyDescent="0.2">
      <c r="A253" s="10">
        <v>1</v>
      </c>
      <c r="B253" s="4">
        <v>101308503</v>
      </c>
      <c r="C253" s="4" t="s">
        <v>69</v>
      </c>
      <c r="D253" s="4" t="s">
        <v>216</v>
      </c>
      <c r="E253" s="5">
        <v>16713252.109999999</v>
      </c>
      <c r="F253" s="5">
        <v>10517112.98</v>
      </c>
      <c r="G253" s="5">
        <v>298081.26</v>
      </c>
      <c r="H253" s="5">
        <v>10815194.24</v>
      </c>
      <c r="I253" s="15">
        <f t="shared" si="12"/>
        <v>0.64710000000000001</v>
      </c>
      <c r="J253" s="5">
        <v>5368530.84</v>
      </c>
      <c r="K253" s="15">
        <f t="shared" si="13"/>
        <v>0.32119999999999999</v>
      </c>
      <c r="L253" s="5">
        <v>529527.03</v>
      </c>
      <c r="M253" s="15">
        <f t="shared" si="14"/>
        <v>3.1699999999999999E-2</v>
      </c>
      <c r="O253" s="15">
        <f t="shared" si="15"/>
        <v>0</v>
      </c>
    </row>
    <row r="254" spans="1:15" x14ac:dyDescent="0.2">
      <c r="A254" s="10">
        <v>1</v>
      </c>
      <c r="B254" s="4">
        <v>111312503</v>
      </c>
      <c r="C254" s="4" t="s">
        <v>380</v>
      </c>
      <c r="D254" s="4" t="s">
        <v>381</v>
      </c>
      <c r="E254" s="5">
        <v>24623695.850000001</v>
      </c>
      <c r="F254" s="5">
        <v>10897594.370000001</v>
      </c>
      <c r="G254" s="5">
        <v>598438.79</v>
      </c>
      <c r="H254" s="5">
        <v>11496033.16</v>
      </c>
      <c r="I254" s="15">
        <f t="shared" si="12"/>
        <v>0.46689999999999998</v>
      </c>
      <c r="J254" s="5">
        <v>12417308.810000001</v>
      </c>
      <c r="K254" s="15">
        <f t="shared" si="13"/>
        <v>0.50429999999999997</v>
      </c>
      <c r="L254" s="5">
        <v>709237.44</v>
      </c>
      <c r="M254" s="15">
        <f t="shared" si="14"/>
        <v>2.8799999999999999E-2</v>
      </c>
      <c r="N254" s="5">
        <v>1116.44</v>
      </c>
      <c r="O254" s="15">
        <f t="shared" si="15"/>
        <v>0</v>
      </c>
    </row>
    <row r="255" spans="1:15" x14ac:dyDescent="0.2">
      <c r="A255" s="10">
        <v>1</v>
      </c>
      <c r="B255" s="4">
        <v>111312804</v>
      </c>
      <c r="C255" s="4" t="s">
        <v>382</v>
      </c>
      <c r="D255" s="4" t="s">
        <v>381</v>
      </c>
      <c r="E255" s="5">
        <v>10993419.109999999</v>
      </c>
      <c r="F255" s="5">
        <v>3493599.6900000004</v>
      </c>
      <c r="G255" s="5">
        <v>347321.96</v>
      </c>
      <c r="H255" s="5">
        <v>3840921.65</v>
      </c>
      <c r="I255" s="15">
        <f t="shared" si="12"/>
        <v>0.34939999999999999</v>
      </c>
      <c r="J255" s="5">
        <v>6923915.0300000003</v>
      </c>
      <c r="K255" s="15">
        <f t="shared" si="13"/>
        <v>0.62980000000000003</v>
      </c>
      <c r="L255" s="5">
        <v>227342.29</v>
      </c>
      <c r="M255" s="15">
        <f t="shared" si="14"/>
        <v>2.07E-2</v>
      </c>
      <c r="N255" s="5">
        <v>1240.1400000000001</v>
      </c>
      <c r="O255" s="15">
        <f t="shared" si="15"/>
        <v>1E-4</v>
      </c>
    </row>
    <row r="256" spans="1:15" x14ac:dyDescent="0.2">
      <c r="A256" s="10">
        <v>1</v>
      </c>
      <c r="B256" s="4">
        <v>111316003</v>
      </c>
      <c r="C256" s="4" t="s">
        <v>383</v>
      </c>
      <c r="D256" s="4" t="s">
        <v>381</v>
      </c>
      <c r="E256" s="5">
        <v>22568857.669999998</v>
      </c>
      <c r="F256" s="5">
        <v>4801569.49</v>
      </c>
      <c r="G256" s="5">
        <v>528864.57000000007</v>
      </c>
      <c r="H256" s="5">
        <v>5330434.0599999996</v>
      </c>
      <c r="I256" s="15">
        <f t="shared" si="12"/>
        <v>0.23619999999999999</v>
      </c>
      <c r="J256" s="5">
        <v>11818259.52</v>
      </c>
      <c r="K256" s="15">
        <f t="shared" si="13"/>
        <v>0.52370000000000005</v>
      </c>
      <c r="L256" s="5">
        <v>2481972.79</v>
      </c>
      <c r="M256" s="15">
        <f t="shared" si="14"/>
        <v>0.11</v>
      </c>
      <c r="N256" s="5">
        <v>2938191.3</v>
      </c>
      <c r="O256" s="15">
        <f t="shared" si="15"/>
        <v>0.13020000000000001</v>
      </c>
    </row>
    <row r="257" spans="1:15" x14ac:dyDescent="0.2">
      <c r="A257" s="10">
        <v>1</v>
      </c>
      <c r="B257" s="4">
        <v>111317503</v>
      </c>
      <c r="C257" s="4" t="s">
        <v>559</v>
      </c>
      <c r="D257" s="4" t="s">
        <v>381</v>
      </c>
      <c r="E257" s="5">
        <v>15511976.68</v>
      </c>
      <c r="F257" s="5">
        <v>4206777.22</v>
      </c>
      <c r="G257" s="5">
        <v>339146.98000000004</v>
      </c>
      <c r="H257" s="5">
        <v>4545924.2</v>
      </c>
      <c r="I257" s="15">
        <f t="shared" si="12"/>
        <v>0.29310000000000003</v>
      </c>
      <c r="J257" s="5">
        <v>9472923.3499999996</v>
      </c>
      <c r="K257" s="15">
        <f t="shared" si="13"/>
        <v>0.61070000000000002</v>
      </c>
      <c r="L257" s="5">
        <v>1493129.13</v>
      </c>
      <c r="M257" s="15">
        <f t="shared" si="14"/>
        <v>9.6299999999999997E-2</v>
      </c>
      <c r="O257" s="15">
        <f t="shared" si="15"/>
        <v>0</v>
      </c>
    </row>
    <row r="258" spans="1:15" x14ac:dyDescent="0.2">
      <c r="A258" s="10">
        <v>1</v>
      </c>
      <c r="B258" s="4">
        <v>128321103</v>
      </c>
      <c r="C258" s="4" t="s">
        <v>576</v>
      </c>
      <c r="D258" s="4" t="s">
        <v>51</v>
      </c>
      <c r="E258" s="5">
        <v>29850062.939999998</v>
      </c>
      <c r="F258" s="5">
        <v>12684197.409999998</v>
      </c>
      <c r="G258" s="5">
        <v>546269.34</v>
      </c>
      <c r="H258" s="5">
        <v>13230466.75</v>
      </c>
      <c r="I258" s="15">
        <f t="shared" ref="I258:I321" si="16">ROUND(H258/$E258,4)</f>
        <v>0.44319999999999998</v>
      </c>
      <c r="J258" s="5">
        <v>15069078.470000001</v>
      </c>
      <c r="K258" s="15">
        <f t="shared" ref="K258:K321" si="17">ROUND(J258/$E258,4)</f>
        <v>0.50480000000000003</v>
      </c>
      <c r="L258" s="5">
        <v>1550517.72</v>
      </c>
      <c r="M258" s="15">
        <f t="shared" ref="M258:M321" si="18">ROUND(L258/$E258,4)</f>
        <v>5.1900000000000002E-2</v>
      </c>
      <c r="O258" s="15">
        <f t="shared" ref="O258:O321" si="19">ROUND(N258/$E258,4)</f>
        <v>0</v>
      </c>
    </row>
    <row r="259" spans="1:15" x14ac:dyDescent="0.2">
      <c r="A259" s="10">
        <v>1</v>
      </c>
      <c r="B259" s="4">
        <v>128323303</v>
      </c>
      <c r="C259" s="4" t="s">
        <v>52</v>
      </c>
      <c r="D259" s="4" t="s">
        <v>51</v>
      </c>
      <c r="E259" s="5">
        <v>14691680.069999998</v>
      </c>
      <c r="F259" s="5">
        <v>6207861.0100000007</v>
      </c>
      <c r="G259" s="5">
        <v>324727.09000000003</v>
      </c>
      <c r="H259" s="5">
        <v>6532588.0999999996</v>
      </c>
      <c r="I259" s="15">
        <f t="shared" si="16"/>
        <v>0.4446</v>
      </c>
      <c r="J259" s="5">
        <v>7706451.3300000001</v>
      </c>
      <c r="K259" s="15">
        <f t="shared" si="17"/>
        <v>0.52449999999999997</v>
      </c>
      <c r="L259" s="5">
        <v>420757.52</v>
      </c>
      <c r="M259" s="15">
        <f t="shared" si="18"/>
        <v>2.86E-2</v>
      </c>
      <c r="N259" s="5">
        <v>31883.119999999999</v>
      </c>
      <c r="O259" s="15">
        <f t="shared" si="19"/>
        <v>2.2000000000000001E-3</v>
      </c>
    </row>
    <row r="260" spans="1:15" x14ac:dyDescent="0.2">
      <c r="A260" s="10">
        <v>1</v>
      </c>
      <c r="B260" s="4">
        <v>128323703</v>
      </c>
      <c r="C260" s="4" t="s">
        <v>53</v>
      </c>
      <c r="D260" s="4" t="s">
        <v>51</v>
      </c>
      <c r="E260" s="5">
        <v>46989770.640000001</v>
      </c>
      <c r="F260" s="5">
        <v>30245294.560000002</v>
      </c>
      <c r="G260" s="5">
        <v>871753.71000000008</v>
      </c>
      <c r="H260" s="5">
        <v>31117048.27</v>
      </c>
      <c r="I260" s="15">
        <f t="shared" si="16"/>
        <v>0.66220000000000001</v>
      </c>
      <c r="J260" s="5">
        <v>15015107.73</v>
      </c>
      <c r="K260" s="15">
        <f t="shared" si="17"/>
        <v>0.31950000000000001</v>
      </c>
      <c r="L260" s="5">
        <v>857614.64</v>
      </c>
      <c r="M260" s="15">
        <f t="shared" si="18"/>
        <v>1.83E-2</v>
      </c>
      <c r="O260" s="15">
        <f t="shared" si="19"/>
        <v>0</v>
      </c>
    </row>
    <row r="261" spans="1:15" x14ac:dyDescent="0.2">
      <c r="A261" s="10">
        <v>1</v>
      </c>
      <c r="B261" s="4">
        <v>128325203</v>
      </c>
      <c r="C261" s="4" t="s">
        <v>717</v>
      </c>
      <c r="D261" s="4" t="s">
        <v>51</v>
      </c>
      <c r="E261" s="5">
        <v>22258607.739999998</v>
      </c>
      <c r="F261" s="5">
        <v>6834676.2300000004</v>
      </c>
      <c r="G261" s="5">
        <v>276069.09999999998</v>
      </c>
      <c r="H261" s="5">
        <v>7110745.3300000001</v>
      </c>
      <c r="I261" s="15">
        <f t="shared" si="16"/>
        <v>0.31950000000000001</v>
      </c>
      <c r="J261" s="5">
        <v>13997055.210000001</v>
      </c>
      <c r="K261" s="15">
        <f t="shared" si="17"/>
        <v>0.62880000000000003</v>
      </c>
      <c r="L261" s="5">
        <v>828729.32</v>
      </c>
      <c r="M261" s="15">
        <f t="shared" si="18"/>
        <v>3.7199999999999997E-2</v>
      </c>
      <c r="N261" s="5">
        <v>322077.88</v>
      </c>
      <c r="O261" s="15">
        <f t="shared" si="19"/>
        <v>1.4500000000000001E-2</v>
      </c>
    </row>
    <row r="262" spans="1:15" x14ac:dyDescent="0.2">
      <c r="A262" s="10">
        <v>1</v>
      </c>
      <c r="B262" s="4">
        <v>128326303</v>
      </c>
      <c r="C262" s="4" t="s">
        <v>54</v>
      </c>
      <c r="D262" s="4" t="s">
        <v>51</v>
      </c>
      <c r="E262" s="5">
        <v>15185037.09</v>
      </c>
      <c r="F262" s="5">
        <v>3625830.6000000006</v>
      </c>
      <c r="G262" s="5">
        <v>318818.53999999998</v>
      </c>
      <c r="H262" s="5">
        <v>3944649.14</v>
      </c>
      <c r="I262" s="15">
        <f t="shared" si="16"/>
        <v>0.25979999999999998</v>
      </c>
      <c r="J262" s="5">
        <v>10808688.75</v>
      </c>
      <c r="K262" s="15">
        <f t="shared" si="17"/>
        <v>0.71179999999999999</v>
      </c>
      <c r="L262" s="5">
        <v>431578.02</v>
      </c>
      <c r="M262" s="15">
        <f t="shared" si="18"/>
        <v>2.8400000000000002E-2</v>
      </c>
      <c r="N262" s="5">
        <v>121.18</v>
      </c>
      <c r="O262" s="15">
        <f t="shared" si="19"/>
        <v>0</v>
      </c>
    </row>
    <row r="263" spans="1:15" x14ac:dyDescent="0.2">
      <c r="A263" s="10">
        <v>1</v>
      </c>
      <c r="B263" s="4">
        <v>128327303</v>
      </c>
      <c r="C263" s="4" t="s">
        <v>55</v>
      </c>
      <c r="D263" s="4" t="s">
        <v>51</v>
      </c>
      <c r="E263" s="5">
        <v>17186108.529999997</v>
      </c>
      <c r="F263" s="5">
        <v>3398867.1900000004</v>
      </c>
      <c r="G263" s="5">
        <v>360875.33</v>
      </c>
      <c r="H263" s="5">
        <v>3759742.52</v>
      </c>
      <c r="I263" s="15">
        <f t="shared" si="16"/>
        <v>0.21879999999999999</v>
      </c>
      <c r="J263" s="5">
        <v>12428390.529999999</v>
      </c>
      <c r="K263" s="15">
        <f t="shared" si="17"/>
        <v>0.72319999999999995</v>
      </c>
      <c r="L263" s="5">
        <v>994890.48</v>
      </c>
      <c r="M263" s="15">
        <f t="shared" si="18"/>
        <v>5.79E-2</v>
      </c>
      <c r="N263" s="5">
        <v>3085</v>
      </c>
      <c r="O263" s="15">
        <f t="shared" si="19"/>
        <v>2.0000000000000001E-4</v>
      </c>
    </row>
    <row r="264" spans="1:15" x14ac:dyDescent="0.2">
      <c r="A264" s="10">
        <v>1</v>
      </c>
      <c r="B264" s="4">
        <v>128328003</v>
      </c>
      <c r="C264" s="4" t="s">
        <v>56</v>
      </c>
      <c r="D264" s="4" t="s">
        <v>51</v>
      </c>
      <c r="E264" s="5">
        <v>18760357.779999997</v>
      </c>
      <c r="F264" s="5">
        <v>5827696.2000000002</v>
      </c>
      <c r="G264" s="5">
        <v>336675.43</v>
      </c>
      <c r="H264" s="5">
        <v>6164371.6299999999</v>
      </c>
      <c r="I264" s="15">
        <f t="shared" si="16"/>
        <v>0.3286</v>
      </c>
      <c r="J264" s="5">
        <v>11934129.699999999</v>
      </c>
      <c r="K264" s="15">
        <f t="shared" si="17"/>
        <v>0.6361</v>
      </c>
      <c r="L264" s="5">
        <v>661856.44999999995</v>
      </c>
      <c r="M264" s="15">
        <f t="shared" si="18"/>
        <v>3.5299999999999998E-2</v>
      </c>
      <c r="O264" s="15">
        <f t="shared" si="19"/>
        <v>0</v>
      </c>
    </row>
    <row r="265" spans="1:15" x14ac:dyDescent="0.2">
      <c r="A265" s="10">
        <v>1</v>
      </c>
      <c r="B265" s="4">
        <v>106330703</v>
      </c>
      <c r="C265" s="4" t="s">
        <v>303</v>
      </c>
      <c r="D265" s="4" t="s">
        <v>304</v>
      </c>
      <c r="E265" s="5">
        <v>13543458.760000002</v>
      </c>
      <c r="F265" s="5">
        <v>2967831.8400000003</v>
      </c>
      <c r="G265" s="5">
        <v>272963.45</v>
      </c>
      <c r="H265" s="5">
        <v>3240795.29</v>
      </c>
      <c r="I265" s="15">
        <f t="shared" si="16"/>
        <v>0.23930000000000001</v>
      </c>
      <c r="J265" s="5">
        <v>9963283.4700000007</v>
      </c>
      <c r="K265" s="15">
        <f t="shared" si="17"/>
        <v>0.73570000000000002</v>
      </c>
      <c r="L265" s="5">
        <v>332549.42</v>
      </c>
      <c r="M265" s="15">
        <f t="shared" si="18"/>
        <v>2.46E-2</v>
      </c>
      <c r="N265" s="5">
        <v>6830.58</v>
      </c>
      <c r="O265" s="15">
        <f t="shared" si="19"/>
        <v>5.0000000000000001E-4</v>
      </c>
    </row>
    <row r="266" spans="1:15" x14ac:dyDescent="0.2">
      <c r="A266" s="10">
        <v>1</v>
      </c>
      <c r="B266" s="4">
        <v>106330803</v>
      </c>
      <c r="C266" s="4" t="s">
        <v>305</v>
      </c>
      <c r="D266" s="4" t="s">
        <v>304</v>
      </c>
      <c r="E266" s="5">
        <v>22365251.369999997</v>
      </c>
      <c r="F266" s="5">
        <v>7425000.0200000005</v>
      </c>
      <c r="G266" s="5">
        <v>489119.56000000006</v>
      </c>
      <c r="H266" s="5">
        <v>7914119.5800000001</v>
      </c>
      <c r="I266" s="15">
        <f t="shared" si="16"/>
        <v>0.35389999999999999</v>
      </c>
      <c r="J266" s="5">
        <v>13142295.68</v>
      </c>
      <c r="K266" s="15">
        <f t="shared" si="17"/>
        <v>0.58760000000000001</v>
      </c>
      <c r="L266" s="5">
        <v>1306009.3600000001</v>
      </c>
      <c r="M266" s="15">
        <f t="shared" si="18"/>
        <v>5.8400000000000001E-2</v>
      </c>
      <c r="N266" s="5">
        <v>2826.75</v>
      </c>
      <c r="O266" s="15">
        <f t="shared" si="19"/>
        <v>1E-4</v>
      </c>
    </row>
    <row r="267" spans="1:15" x14ac:dyDescent="0.2">
      <c r="A267" s="10">
        <v>1</v>
      </c>
      <c r="B267" s="4">
        <v>106338003</v>
      </c>
      <c r="C267" s="4" t="s">
        <v>105</v>
      </c>
      <c r="D267" s="4" t="s">
        <v>304</v>
      </c>
      <c r="E267" s="5">
        <v>35817521.949999996</v>
      </c>
      <c r="F267" s="5">
        <v>10012946.730000002</v>
      </c>
      <c r="G267" s="5">
        <v>312746.28999999998</v>
      </c>
      <c r="H267" s="5">
        <v>10325693.02</v>
      </c>
      <c r="I267" s="15">
        <f t="shared" si="16"/>
        <v>0.2883</v>
      </c>
      <c r="J267" s="5">
        <v>22886419.789999999</v>
      </c>
      <c r="K267" s="15">
        <f t="shared" si="17"/>
        <v>0.63900000000000001</v>
      </c>
      <c r="L267" s="5">
        <v>2601061.64</v>
      </c>
      <c r="M267" s="15">
        <f t="shared" si="18"/>
        <v>7.2599999999999998E-2</v>
      </c>
      <c r="N267" s="5">
        <v>4347.5</v>
      </c>
      <c r="O267" s="15">
        <f t="shared" si="19"/>
        <v>1E-4</v>
      </c>
    </row>
    <row r="268" spans="1:15" x14ac:dyDescent="0.2">
      <c r="A268" s="10">
        <v>1</v>
      </c>
      <c r="B268" s="4">
        <v>111343603</v>
      </c>
      <c r="C268" s="4" t="s">
        <v>384</v>
      </c>
      <c r="D268" s="4" t="s">
        <v>385</v>
      </c>
      <c r="E268" s="5">
        <v>31850306.02</v>
      </c>
      <c r="F268" s="5">
        <v>14340561.949999999</v>
      </c>
      <c r="G268" s="5">
        <v>706001.3</v>
      </c>
      <c r="H268" s="5">
        <v>15046563.25</v>
      </c>
      <c r="I268" s="15">
        <f t="shared" si="16"/>
        <v>0.47239999999999999</v>
      </c>
      <c r="J268" s="5">
        <v>15891581.73</v>
      </c>
      <c r="K268" s="15">
        <f t="shared" si="17"/>
        <v>0.49890000000000001</v>
      </c>
      <c r="L268" s="5">
        <v>912161.04</v>
      </c>
      <c r="M268" s="15">
        <f t="shared" si="18"/>
        <v>2.86E-2</v>
      </c>
      <c r="O268" s="15">
        <f t="shared" si="19"/>
        <v>0</v>
      </c>
    </row>
    <row r="269" spans="1:15" x14ac:dyDescent="0.2">
      <c r="A269" s="10">
        <v>1</v>
      </c>
      <c r="B269" s="4">
        <v>119350303</v>
      </c>
      <c r="C269" s="4" t="s">
        <v>496</v>
      </c>
      <c r="D269" s="4" t="s">
        <v>497</v>
      </c>
      <c r="E269" s="5">
        <v>43092209.07</v>
      </c>
      <c r="F269" s="5">
        <v>29698062.59</v>
      </c>
      <c r="G269" s="5">
        <v>855285.84000000008</v>
      </c>
      <c r="H269" s="5">
        <v>30553348.43</v>
      </c>
      <c r="I269" s="15">
        <f t="shared" si="16"/>
        <v>0.70899999999999996</v>
      </c>
      <c r="J269" s="5">
        <v>11943993.52</v>
      </c>
      <c r="K269" s="15">
        <f t="shared" si="17"/>
        <v>0.2772</v>
      </c>
      <c r="L269" s="5">
        <v>594867.12</v>
      </c>
      <c r="M269" s="15">
        <f t="shared" si="18"/>
        <v>1.38E-2</v>
      </c>
      <c r="O269" s="15">
        <f t="shared" si="19"/>
        <v>0</v>
      </c>
    </row>
    <row r="270" spans="1:15" x14ac:dyDescent="0.2">
      <c r="A270" s="10">
        <v>1</v>
      </c>
      <c r="B270" s="4">
        <v>119351303</v>
      </c>
      <c r="C270" s="4" t="s">
        <v>498</v>
      </c>
      <c r="D270" s="4" t="s">
        <v>497</v>
      </c>
      <c r="E270" s="5">
        <v>20332453.140000001</v>
      </c>
      <c r="F270" s="5">
        <v>6212811.0299999993</v>
      </c>
      <c r="G270" s="5">
        <v>901593.91999999993</v>
      </c>
      <c r="H270" s="5">
        <v>7114404.9500000002</v>
      </c>
      <c r="I270" s="15">
        <f t="shared" si="16"/>
        <v>0.34989999999999999</v>
      </c>
      <c r="J270" s="5">
        <v>11228199.619999999</v>
      </c>
      <c r="K270" s="15">
        <f t="shared" si="17"/>
        <v>0.55220000000000002</v>
      </c>
      <c r="L270" s="5">
        <v>1989848.57</v>
      </c>
      <c r="M270" s="15">
        <f t="shared" si="18"/>
        <v>9.7900000000000001E-2</v>
      </c>
      <c r="O270" s="15">
        <f t="shared" si="19"/>
        <v>0</v>
      </c>
    </row>
    <row r="271" spans="1:15" x14ac:dyDescent="0.2">
      <c r="A271" s="10">
        <v>1</v>
      </c>
      <c r="B271" s="4">
        <v>119352203</v>
      </c>
      <c r="C271" s="4" t="s">
        <v>499</v>
      </c>
      <c r="D271" s="4" t="s">
        <v>497</v>
      </c>
      <c r="E271" s="5">
        <v>16944721.460000001</v>
      </c>
      <c r="F271" s="5">
        <v>9669680.1500000004</v>
      </c>
      <c r="G271" s="5">
        <v>175532.72999999998</v>
      </c>
      <c r="H271" s="5">
        <v>9845212.8800000008</v>
      </c>
      <c r="I271" s="15">
        <f t="shared" si="16"/>
        <v>0.58099999999999996</v>
      </c>
      <c r="J271" s="5">
        <v>6469366.21</v>
      </c>
      <c r="K271" s="15">
        <f t="shared" si="17"/>
        <v>0.38179999999999997</v>
      </c>
      <c r="L271" s="5">
        <v>630142.37</v>
      </c>
      <c r="M271" s="15">
        <f t="shared" si="18"/>
        <v>3.7199999999999997E-2</v>
      </c>
      <c r="O271" s="15">
        <f t="shared" si="19"/>
        <v>0</v>
      </c>
    </row>
    <row r="272" spans="1:15" x14ac:dyDescent="0.2">
      <c r="A272" s="10">
        <v>1</v>
      </c>
      <c r="B272" s="4">
        <v>119354603</v>
      </c>
      <c r="C272" s="4" t="s">
        <v>500</v>
      </c>
      <c r="D272" s="4" t="s">
        <v>497</v>
      </c>
      <c r="E272" s="5">
        <v>18604260.41</v>
      </c>
      <c r="F272" s="5">
        <v>9352020.1899999995</v>
      </c>
      <c r="G272" s="5">
        <v>427438.83999999997</v>
      </c>
      <c r="H272" s="5">
        <v>9779459.0299999993</v>
      </c>
      <c r="I272" s="15">
        <f t="shared" si="16"/>
        <v>0.52569999999999995</v>
      </c>
      <c r="J272" s="5">
        <v>8632352.1699999999</v>
      </c>
      <c r="K272" s="15">
        <f t="shared" si="17"/>
        <v>0.46400000000000002</v>
      </c>
      <c r="L272" s="5">
        <v>192449.21</v>
      </c>
      <c r="M272" s="15">
        <f t="shared" si="18"/>
        <v>1.03E-2</v>
      </c>
      <c r="O272" s="15">
        <f t="shared" si="19"/>
        <v>0</v>
      </c>
    </row>
    <row r="273" spans="1:15" x14ac:dyDescent="0.2">
      <c r="A273" s="10">
        <v>1</v>
      </c>
      <c r="B273" s="4">
        <v>119355503</v>
      </c>
      <c r="C273" s="4" t="s">
        <v>181</v>
      </c>
      <c r="D273" s="4" t="s">
        <v>497</v>
      </c>
      <c r="E273" s="5">
        <v>21058400.07</v>
      </c>
      <c r="F273" s="5">
        <v>13545557.130000001</v>
      </c>
      <c r="G273" s="5">
        <v>559162.72</v>
      </c>
      <c r="H273" s="5">
        <v>14104719.85</v>
      </c>
      <c r="I273" s="15">
        <f t="shared" si="16"/>
        <v>0.66979999999999995</v>
      </c>
      <c r="J273" s="5">
        <v>6353395.8200000003</v>
      </c>
      <c r="K273" s="15">
        <f t="shared" si="17"/>
        <v>0.30170000000000002</v>
      </c>
      <c r="L273" s="5">
        <v>586174.4</v>
      </c>
      <c r="M273" s="15">
        <f t="shared" si="18"/>
        <v>2.7799999999999998E-2</v>
      </c>
      <c r="N273" s="5">
        <v>14110</v>
      </c>
      <c r="O273" s="15">
        <f t="shared" si="19"/>
        <v>6.9999999999999999E-4</v>
      </c>
    </row>
    <row r="274" spans="1:15" x14ac:dyDescent="0.2">
      <c r="A274" s="10">
        <v>1</v>
      </c>
      <c r="B274" s="4">
        <v>119356503</v>
      </c>
      <c r="C274" s="4" t="s">
        <v>501</v>
      </c>
      <c r="D274" s="4" t="s">
        <v>497</v>
      </c>
      <c r="E274" s="5">
        <v>44158650.200000003</v>
      </c>
      <c r="F274" s="5">
        <v>27346049.890000001</v>
      </c>
      <c r="G274" s="5">
        <v>906487.07000000007</v>
      </c>
      <c r="H274" s="5">
        <v>28252536.960000001</v>
      </c>
      <c r="I274" s="15">
        <f t="shared" si="16"/>
        <v>0.63980000000000004</v>
      </c>
      <c r="J274" s="5">
        <v>15273544.289999999</v>
      </c>
      <c r="K274" s="15">
        <f t="shared" si="17"/>
        <v>0.34589999999999999</v>
      </c>
      <c r="L274" s="5">
        <v>632568.94999999995</v>
      </c>
      <c r="M274" s="15">
        <f t="shared" si="18"/>
        <v>1.43E-2</v>
      </c>
      <c r="O274" s="15">
        <f t="shared" si="19"/>
        <v>0</v>
      </c>
    </row>
    <row r="275" spans="1:15" x14ac:dyDescent="0.2">
      <c r="A275" s="10">
        <v>1</v>
      </c>
      <c r="B275" s="4">
        <v>119356603</v>
      </c>
      <c r="C275" s="4" t="s">
        <v>502</v>
      </c>
      <c r="D275" s="4" t="s">
        <v>497</v>
      </c>
      <c r="E275" s="5">
        <v>11728705.319999998</v>
      </c>
      <c r="F275" s="5">
        <v>6497040.9200000009</v>
      </c>
      <c r="G275" s="5">
        <v>360993.68</v>
      </c>
      <c r="H275" s="5">
        <v>6858034.5999999996</v>
      </c>
      <c r="I275" s="15">
        <f t="shared" si="16"/>
        <v>0.5847</v>
      </c>
      <c r="J275" s="5">
        <v>4566530.46</v>
      </c>
      <c r="K275" s="15">
        <f t="shared" si="17"/>
        <v>0.38929999999999998</v>
      </c>
      <c r="L275" s="5">
        <v>304140.26</v>
      </c>
      <c r="M275" s="15">
        <f t="shared" si="18"/>
        <v>2.5899999999999999E-2</v>
      </c>
      <c r="O275" s="15">
        <f t="shared" si="19"/>
        <v>0</v>
      </c>
    </row>
    <row r="276" spans="1:15" x14ac:dyDescent="0.2">
      <c r="A276" s="10">
        <v>1</v>
      </c>
      <c r="B276" s="4">
        <v>119357003</v>
      </c>
      <c r="C276" s="4" t="s">
        <v>182</v>
      </c>
      <c r="D276" s="4" t="s">
        <v>497</v>
      </c>
      <c r="E276" s="5">
        <v>21616051.02</v>
      </c>
      <c r="F276" s="5">
        <v>12708913.719999999</v>
      </c>
      <c r="G276" s="5">
        <v>497217.56</v>
      </c>
      <c r="H276" s="5">
        <v>13206131.279999999</v>
      </c>
      <c r="I276" s="15">
        <f t="shared" si="16"/>
        <v>0.6109</v>
      </c>
      <c r="J276" s="5">
        <v>7725901.4500000002</v>
      </c>
      <c r="K276" s="15">
        <f t="shared" si="17"/>
        <v>0.3574</v>
      </c>
      <c r="L276" s="5">
        <v>684018.29</v>
      </c>
      <c r="M276" s="15">
        <f t="shared" si="18"/>
        <v>3.1600000000000003E-2</v>
      </c>
      <c r="O276" s="15">
        <f t="shared" si="19"/>
        <v>0</v>
      </c>
    </row>
    <row r="277" spans="1:15" x14ac:dyDescent="0.2">
      <c r="A277" s="10">
        <v>1</v>
      </c>
      <c r="B277" s="4">
        <v>119357402</v>
      </c>
      <c r="C277" s="4" t="s">
        <v>503</v>
      </c>
      <c r="D277" s="4" t="s">
        <v>497</v>
      </c>
      <c r="E277" s="5">
        <v>116056827.55999999</v>
      </c>
      <c r="F277" s="5">
        <v>51277182.660000004</v>
      </c>
      <c r="G277" s="5">
        <v>912921.68</v>
      </c>
      <c r="H277" s="5">
        <v>52190104.340000004</v>
      </c>
      <c r="I277" s="15">
        <f t="shared" si="16"/>
        <v>0.44969999999999999</v>
      </c>
      <c r="J277" s="5">
        <v>55981011.729999997</v>
      </c>
      <c r="K277" s="15">
        <f t="shared" si="17"/>
        <v>0.4824</v>
      </c>
      <c r="L277" s="5">
        <v>7885711.4900000002</v>
      </c>
      <c r="M277" s="15">
        <f t="shared" si="18"/>
        <v>6.7900000000000002E-2</v>
      </c>
      <c r="O277" s="15">
        <f t="shared" si="19"/>
        <v>0</v>
      </c>
    </row>
    <row r="278" spans="1:15" x14ac:dyDescent="0.2">
      <c r="A278" s="10">
        <v>1</v>
      </c>
      <c r="B278" s="4">
        <v>119358403</v>
      </c>
      <c r="C278" s="4" t="s">
        <v>183</v>
      </c>
      <c r="D278" s="4" t="s">
        <v>497</v>
      </c>
      <c r="E278" s="5">
        <v>27378739</v>
      </c>
      <c r="F278" s="5">
        <v>13773430</v>
      </c>
      <c r="G278" s="5">
        <v>673990</v>
      </c>
      <c r="H278" s="5">
        <v>14447420</v>
      </c>
      <c r="I278" s="15">
        <f t="shared" si="16"/>
        <v>0.52769999999999995</v>
      </c>
      <c r="J278" s="5">
        <v>12104834</v>
      </c>
      <c r="K278" s="15">
        <f t="shared" si="17"/>
        <v>0.44209999999999999</v>
      </c>
      <c r="L278" s="5">
        <v>826485</v>
      </c>
      <c r="M278" s="15">
        <f t="shared" si="18"/>
        <v>3.0200000000000001E-2</v>
      </c>
      <c r="O278" s="15">
        <f t="shared" si="19"/>
        <v>0</v>
      </c>
    </row>
    <row r="279" spans="1:15" x14ac:dyDescent="0.2">
      <c r="A279" s="10">
        <v>1</v>
      </c>
      <c r="B279" s="4">
        <v>113361303</v>
      </c>
      <c r="C279" s="4" t="s">
        <v>409</v>
      </c>
      <c r="D279" s="4" t="s">
        <v>410</v>
      </c>
      <c r="E279" s="5">
        <v>48973221.210000001</v>
      </c>
      <c r="F279" s="5">
        <v>33705815.799999997</v>
      </c>
      <c r="G279" s="5">
        <v>1061679.0599999998</v>
      </c>
      <c r="H279" s="5">
        <v>34767494.859999999</v>
      </c>
      <c r="I279" s="15">
        <f t="shared" si="16"/>
        <v>0.70989999999999998</v>
      </c>
      <c r="J279" s="5">
        <v>13685107.060000001</v>
      </c>
      <c r="K279" s="15">
        <f t="shared" si="17"/>
        <v>0.27939999999999998</v>
      </c>
      <c r="L279" s="5">
        <v>520619.29</v>
      </c>
      <c r="M279" s="15">
        <f t="shared" si="18"/>
        <v>1.06E-2</v>
      </c>
      <c r="O279" s="15">
        <f t="shared" si="19"/>
        <v>0</v>
      </c>
    </row>
    <row r="280" spans="1:15" x14ac:dyDescent="0.2">
      <c r="A280" s="10">
        <v>1</v>
      </c>
      <c r="B280" s="4">
        <v>113361503</v>
      </c>
      <c r="C280" s="4" t="s">
        <v>411</v>
      </c>
      <c r="D280" s="4" t="s">
        <v>410</v>
      </c>
      <c r="E280" s="5">
        <v>20665582.359999999</v>
      </c>
      <c r="F280" s="5">
        <v>9276448.5599999987</v>
      </c>
      <c r="G280" s="5">
        <v>758935.46</v>
      </c>
      <c r="H280" s="5">
        <v>10035384.02</v>
      </c>
      <c r="I280" s="15">
        <f t="shared" si="16"/>
        <v>0.48559999999999998</v>
      </c>
      <c r="J280" s="5">
        <v>9811221.75</v>
      </c>
      <c r="K280" s="15">
        <f t="shared" si="17"/>
        <v>0.4748</v>
      </c>
      <c r="L280" s="5">
        <v>818609.59</v>
      </c>
      <c r="M280" s="15">
        <f t="shared" si="18"/>
        <v>3.9600000000000003E-2</v>
      </c>
      <c r="N280" s="5">
        <v>367</v>
      </c>
      <c r="O280" s="15">
        <f t="shared" si="19"/>
        <v>0</v>
      </c>
    </row>
    <row r="281" spans="1:15" x14ac:dyDescent="0.2">
      <c r="A281" s="10">
        <v>1</v>
      </c>
      <c r="B281" s="4">
        <v>113361703</v>
      </c>
      <c r="C281" s="4" t="s">
        <v>412</v>
      </c>
      <c r="D281" s="4" t="s">
        <v>410</v>
      </c>
      <c r="E281" s="5">
        <v>55924652</v>
      </c>
      <c r="F281" s="5">
        <v>42896723.430000007</v>
      </c>
      <c r="G281" s="5">
        <v>1753733.57</v>
      </c>
      <c r="H281" s="5">
        <v>44650457</v>
      </c>
      <c r="I281" s="15">
        <f t="shared" si="16"/>
        <v>0.7984</v>
      </c>
      <c r="J281" s="5">
        <v>9239354.8399999999</v>
      </c>
      <c r="K281" s="15">
        <f t="shared" si="17"/>
        <v>0.16520000000000001</v>
      </c>
      <c r="L281" s="5">
        <v>2034840.16</v>
      </c>
      <c r="M281" s="15">
        <f t="shared" si="18"/>
        <v>3.6400000000000002E-2</v>
      </c>
      <c r="O281" s="15">
        <f t="shared" si="19"/>
        <v>0</v>
      </c>
    </row>
    <row r="282" spans="1:15" x14ac:dyDescent="0.2">
      <c r="A282" s="10">
        <v>1</v>
      </c>
      <c r="B282" s="4">
        <v>113362203</v>
      </c>
      <c r="C282" s="4" t="s">
        <v>413</v>
      </c>
      <c r="D282" s="4" t="s">
        <v>410</v>
      </c>
      <c r="E282" s="5">
        <v>41775786.220000006</v>
      </c>
      <c r="F282" s="5">
        <v>27595053.530000001</v>
      </c>
      <c r="G282" s="5">
        <v>753827.32000000007</v>
      </c>
      <c r="H282" s="5">
        <v>28348880.850000001</v>
      </c>
      <c r="I282" s="15">
        <f t="shared" si="16"/>
        <v>0.67859999999999998</v>
      </c>
      <c r="J282" s="5">
        <v>11549908.91</v>
      </c>
      <c r="K282" s="15">
        <f t="shared" si="17"/>
        <v>0.27650000000000002</v>
      </c>
      <c r="L282" s="5">
        <v>1662271.37</v>
      </c>
      <c r="M282" s="15">
        <f t="shared" si="18"/>
        <v>3.9800000000000002E-2</v>
      </c>
      <c r="N282" s="5">
        <v>214725.09</v>
      </c>
      <c r="O282" s="15">
        <f t="shared" si="19"/>
        <v>5.1000000000000004E-3</v>
      </c>
    </row>
    <row r="283" spans="1:15" x14ac:dyDescent="0.2">
      <c r="A283" s="10">
        <v>1</v>
      </c>
      <c r="B283" s="4">
        <v>113362303</v>
      </c>
      <c r="C283" s="4" t="s">
        <v>560</v>
      </c>
      <c r="D283" s="4" t="s">
        <v>410</v>
      </c>
      <c r="E283" s="5">
        <v>46425202.57</v>
      </c>
      <c r="F283" s="5">
        <v>32248669.959999997</v>
      </c>
      <c r="G283" s="5">
        <v>2476699</v>
      </c>
      <c r="H283" s="5">
        <v>34725368.960000001</v>
      </c>
      <c r="I283" s="15">
        <f t="shared" si="16"/>
        <v>0.748</v>
      </c>
      <c r="J283" s="5">
        <v>9835620.0899999999</v>
      </c>
      <c r="K283" s="15">
        <f t="shared" si="17"/>
        <v>0.21190000000000001</v>
      </c>
      <c r="L283" s="5">
        <v>1861718.43</v>
      </c>
      <c r="M283" s="15">
        <f t="shared" si="18"/>
        <v>4.0099999999999997E-2</v>
      </c>
      <c r="N283" s="5">
        <v>2495.09</v>
      </c>
      <c r="O283" s="15">
        <f t="shared" si="19"/>
        <v>1E-4</v>
      </c>
    </row>
    <row r="284" spans="1:15" x14ac:dyDescent="0.2">
      <c r="A284" s="10">
        <v>1</v>
      </c>
      <c r="B284" s="4">
        <v>113362403</v>
      </c>
      <c r="C284" s="4" t="s">
        <v>146</v>
      </c>
      <c r="D284" s="4" t="s">
        <v>410</v>
      </c>
      <c r="E284" s="5">
        <v>50314135.490000002</v>
      </c>
      <c r="F284" s="5">
        <v>32266746.609999996</v>
      </c>
      <c r="G284" s="5">
        <v>1566957.46</v>
      </c>
      <c r="H284" s="5">
        <v>33833704.07</v>
      </c>
      <c r="I284" s="15">
        <f t="shared" si="16"/>
        <v>0.6724</v>
      </c>
      <c r="J284" s="5">
        <v>14913873.49</v>
      </c>
      <c r="K284" s="15">
        <f t="shared" si="17"/>
        <v>0.2964</v>
      </c>
      <c r="L284" s="5">
        <v>541237.93000000005</v>
      </c>
      <c r="M284" s="15">
        <f t="shared" si="18"/>
        <v>1.0800000000000001E-2</v>
      </c>
      <c r="N284" s="5">
        <v>1025320</v>
      </c>
      <c r="O284" s="15">
        <f t="shared" si="19"/>
        <v>2.0400000000000001E-2</v>
      </c>
    </row>
    <row r="285" spans="1:15" x14ac:dyDescent="0.2">
      <c r="A285" s="10">
        <v>1</v>
      </c>
      <c r="B285" s="4">
        <v>113362603</v>
      </c>
      <c r="C285" s="4" t="s">
        <v>414</v>
      </c>
      <c r="D285" s="4" t="s">
        <v>410</v>
      </c>
      <c r="E285" s="5">
        <v>57631989.280000001</v>
      </c>
      <c r="F285" s="5">
        <v>39716314.660000011</v>
      </c>
      <c r="G285" s="5">
        <v>1474736.6600000001</v>
      </c>
      <c r="H285" s="5">
        <v>41191051.32</v>
      </c>
      <c r="I285" s="15">
        <f t="shared" si="16"/>
        <v>0.7147</v>
      </c>
      <c r="J285" s="5">
        <v>15544941.130000001</v>
      </c>
      <c r="K285" s="15">
        <f t="shared" si="17"/>
        <v>0.2697</v>
      </c>
      <c r="L285" s="5">
        <v>876824.83</v>
      </c>
      <c r="M285" s="15">
        <f t="shared" si="18"/>
        <v>1.52E-2</v>
      </c>
      <c r="N285" s="5">
        <v>19172</v>
      </c>
      <c r="O285" s="15">
        <f t="shared" si="19"/>
        <v>2.9999999999999997E-4</v>
      </c>
    </row>
    <row r="286" spans="1:15" x14ac:dyDescent="0.2">
      <c r="A286" s="10">
        <v>1</v>
      </c>
      <c r="B286" s="4">
        <v>113363103</v>
      </c>
      <c r="C286" s="4" t="s">
        <v>147</v>
      </c>
      <c r="D286" s="4" t="s">
        <v>410</v>
      </c>
      <c r="E286" s="5">
        <v>102152921.66</v>
      </c>
      <c r="F286" s="5">
        <v>72854693.019999996</v>
      </c>
      <c r="G286" s="5">
        <v>2574215.1700000004</v>
      </c>
      <c r="H286" s="5">
        <v>75428908.189999998</v>
      </c>
      <c r="I286" s="15">
        <f t="shared" si="16"/>
        <v>0.73839999999999995</v>
      </c>
      <c r="J286" s="5">
        <v>24744685.140000001</v>
      </c>
      <c r="K286" s="15">
        <f t="shared" si="17"/>
        <v>0.2422</v>
      </c>
      <c r="L286" s="5">
        <v>1902750.39</v>
      </c>
      <c r="M286" s="15">
        <f t="shared" si="18"/>
        <v>1.8599999999999998E-2</v>
      </c>
      <c r="N286" s="5">
        <v>76577.94</v>
      </c>
      <c r="O286" s="15">
        <f t="shared" si="19"/>
        <v>6.9999999999999999E-4</v>
      </c>
    </row>
    <row r="287" spans="1:15" x14ac:dyDescent="0.2">
      <c r="A287" s="10">
        <v>1</v>
      </c>
      <c r="B287" s="4">
        <v>113363603</v>
      </c>
      <c r="C287" s="4" t="s">
        <v>148</v>
      </c>
      <c r="D287" s="4" t="s">
        <v>410</v>
      </c>
      <c r="E287" s="5">
        <v>44780171.769999996</v>
      </c>
      <c r="F287" s="5">
        <v>34216421.229999997</v>
      </c>
      <c r="G287" s="5">
        <v>941835.6</v>
      </c>
      <c r="H287" s="5">
        <v>35158256.829999998</v>
      </c>
      <c r="I287" s="15">
        <f t="shared" si="16"/>
        <v>0.78510000000000002</v>
      </c>
      <c r="J287" s="5">
        <v>9123390.0700000003</v>
      </c>
      <c r="K287" s="15">
        <f t="shared" si="17"/>
        <v>0.20369999999999999</v>
      </c>
      <c r="L287" s="5">
        <v>498524.87</v>
      </c>
      <c r="M287" s="15">
        <f t="shared" si="18"/>
        <v>1.11E-2</v>
      </c>
      <c r="O287" s="15">
        <f t="shared" si="19"/>
        <v>0</v>
      </c>
    </row>
    <row r="288" spans="1:15" x14ac:dyDescent="0.2">
      <c r="A288" s="10">
        <v>1</v>
      </c>
      <c r="B288" s="4">
        <v>113364002</v>
      </c>
      <c r="C288" s="4" t="s">
        <v>415</v>
      </c>
      <c r="D288" s="4" t="s">
        <v>410</v>
      </c>
      <c r="E288" s="5">
        <v>176361455.55999997</v>
      </c>
      <c r="F288" s="5">
        <v>70341996.560000002</v>
      </c>
      <c r="G288" s="5">
        <v>5427422.3599999994</v>
      </c>
      <c r="H288" s="5">
        <v>75769418.920000002</v>
      </c>
      <c r="I288" s="15">
        <f t="shared" si="16"/>
        <v>0.42959999999999998</v>
      </c>
      <c r="J288" s="5">
        <v>79715607.650000006</v>
      </c>
      <c r="K288" s="15">
        <f t="shared" si="17"/>
        <v>0.45200000000000001</v>
      </c>
      <c r="L288" s="5">
        <v>17893740.600000001</v>
      </c>
      <c r="M288" s="15">
        <f t="shared" si="18"/>
        <v>0.10150000000000001</v>
      </c>
      <c r="N288" s="5">
        <v>2982688.39</v>
      </c>
      <c r="O288" s="15">
        <f t="shared" si="19"/>
        <v>1.6899999999999998E-2</v>
      </c>
    </row>
    <row r="289" spans="1:15" x14ac:dyDescent="0.2">
      <c r="A289" s="10">
        <v>1</v>
      </c>
      <c r="B289" s="4">
        <v>113364403</v>
      </c>
      <c r="C289" s="4" t="s">
        <v>416</v>
      </c>
      <c r="D289" s="4" t="s">
        <v>410</v>
      </c>
      <c r="E289" s="5">
        <v>44755491.68</v>
      </c>
      <c r="F289" s="5">
        <v>29760590.68</v>
      </c>
      <c r="G289" s="5">
        <v>1232412.17</v>
      </c>
      <c r="H289" s="5">
        <v>30993002.850000001</v>
      </c>
      <c r="I289" s="15">
        <f t="shared" si="16"/>
        <v>0.6925</v>
      </c>
      <c r="J289" s="5">
        <v>12132619.140000001</v>
      </c>
      <c r="K289" s="15">
        <f t="shared" si="17"/>
        <v>0.27110000000000001</v>
      </c>
      <c r="L289" s="5">
        <v>1629869.69</v>
      </c>
      <c r="M289" s="15">
        <f t="shared" si="18"/>
        <v>3.6400000000000002E-2</v>
      </c>
      <c r="O289" s="15">
        <f t="shared" si="19"/>
        <v>0</v>
      </c>
    </row>
    <row r="290" spans="1:15" x14ac:dyDescent="0.2">
      <c r="A290" s="10">
        <v>1</v>
      </c>
      <c r="B290" s="4">
        <v>113364503</v>
      </c>
      <c r="C290" s="4" t="s">
        <v>417</v>
      </c>
      <c r="D290" s="4" t="s">
        <v>410</v>
      </c>
      <c r="E290" s="5">
        <v>78235647.090000004</v>
      </c>
      <c r="F290" s="5">
        <v>62303907.45000001</v>
      </c>
      <c r="G290" s="5">
        <v>2153646.04</v>
      </c>
      <c r="H290" s="5">
        <v>64457553.490000002</v>
      </c>
      <c r="I290" s="15">
        <f t="shared" si="16"/>
        <v>0.82389999999999997</v>
      </c>
      <c r="J290" s="5">
        <v>12968479.5</v>
      </c>
      <c r="K290" s="15">
        <f t="shared" si="17"/>
        <v>0.1658</v>
      </c>
      <c r="L290" s="5">
        <v>803185.61</v>
      </c>
      <c r="M290" s="15">
        <f t="shared" si="18"/>
        <v>1.03E-2</v>
      </c>
      <c r="N290" s="5">
        <v>6428.49</v>
      </c>
      <c r="O290" s="15">
        <f t="shared" si="19"/>
        <v>1E-4</v>
      </c>
    </row>
    <row r="291" spans="1:15" x14ac:dyDescent="0.2">
      <c r="A291" s="10">
        <v>1</v>
      </c>
      <c r="B291" s="4">
        <v>113365203</v>
      </c>
      <c r="C291" s="4" t="s">
        <v>149</v>
      </c>
      <c r="D291" s="4" t="s">
        <v>410</v>
      </c>
      <c r="E291" s="5">
        <v>65934379.830000006</v>
      </c>
      <c r="F291" s="5">
        <v>43364299.540000007</v>
      </c>
      <c r="G291" s="5">
        <v>1906139.3899999997</v>
      </c>
      <c r="H291" s="5">
        <v>45270438.93</v>
      </c>
      <c r="I291" s="15">
        <f t="shared" si="16"/>
        <v>0.68659999999999999</v>
      </c>
      <c r="J291" s="5">
        <v>19592075.16</v>
      </c>
      <c r="K291" s="15">
        <f t="shared" si="17"/>
        <v>0.29709999999999998</v>
      </c>
      <c r="L291" s="5">
        <v>1071865.74</v>
      </c>
      <c r="M291" s="15">
        <f t="shared" si="18"/>
        <v>1.6299999999999999E-2</v>
      </c>
      <c r="O291" s="15">
        <f t="shared" si="19"/>
        <v>0</v>
      </c>
    </row>
    <row r="292" spans="1:15" x14ac:dyDescent="0.2">
      <c r="A292" s="10">
        <v>1</v>
      </c>
      <c r="B292" s="4">
        <v>113365303</v>
      </c>
      <c r="C292" s="4" t="s">
        <v>418</v>
      </c>
      <c r="D292" s="4" t="s">
        <v>410</v>
      </c>
      <c r="E292" s="5">
        <v>31260673.120000001</v>
      </c>
      <c r="F292" s="5">
        <v>22733012.370000001</v>
      </c>
      <c r="G292" s="5">
        <v>670237.55000000005</v>
      </c>
      <c r="H292" s="5">
        <v>23403249.920000002</v>
      </c>
      <c r="I292" s="15">
        <f t="shared" si="16"/>
        <v>0.74860000000000004</v>
      </c>
      <c r="J292" s="5">
        <v>6250325.2300000004</v>
      </c>
      <c r="K292" s="15">
        <f t="shared" si="17"/>
        <v>0.19989999999999999</v>
      </c>
      <c r="L292" s="5">
        <v>1588555.17</v>
      </c>
      <c r="M292" s="15">
        <f t="shared" si="18"/>
        <v>5.0799999999999998E-2</v>
      </c>
      <c r="N292" s="5">
        <v>18542.8</v>
      </c>
      <c r="O292" s="15">
        <f t="shared" si="19"/>
        <v>5.9999999999999995E-4</v>
      </c>
    </row>
    <row r="293" spans="1:15" x14ac:dyDescent="0.2">
      <c r="A293" s="10">
        <v>1</v>
      </c>
      <c r="B293" s="4">
        <v>113367003</v>
      </c>
      <c r="C293" s="4" t="s">
        <v>419</v>
      </c>
      <c r="D293" s="4" t="s">
        <v>410</v>
      </c>
      <c r="E293" s="5">
        <v>47130418.089999996</v>
      </c>
      <c r="F293" s="5">
        <v>27257673.460000001</v>
      </c>
      <c r="G293" s="5">
        <v>1029403.3699999999</v>
      </c>
      <c r="H293" s="5">
        <v>28287076.829999998</v>
      </c>
      <c r="I293" s="15">
        <f t="shared" si="16"/>
        <v>0.60019999999999996</v>
      </c>
      <c r="J293" s="5">
        <v>16407104.58</v>
      </c>
      <c r="K293" s="15">
        <f t="shared" si="17"/>
        <v>0.34810000000000002</v>
      </c>
      <c r="L293" s="5">
        <v>2432397.6800000002</v>
      </c>
      <c r="M293" s="15">
        <f t="shared" si="18"/>
        <v>5.16E-2</v>
      </c>
      <c r="N293" s="5">
        <v>3839</v>
      </c>
      <c r="O293" s="15">
        <f t="shared" si="19"/>
        <v>1E-4</v>
      </c>
    </row>
    <row r="294" spans="1:15" x14ac:dyDescent="0.2">
      <c r="A294" s="10">
        <v>1</v>
      </c>
      <c r="B294" s="4">
        <v>113369003</v>
      </c>
      <c r="C294" s="4" t="s">
        <v>420</v>
      </c>
      <c r="D294" s="4" t="s">
        <v>410</v>
      </c>
      <c r="E294" s="5">
        <v>59384706.950000003</v>
      </c>
      <c r="F294" s="5">
        <v>40024982.18</v>
      </c>
      <c r="G294" s="5">
        <v>1227681.3400000001</v>
      </c>
      <c r="H294" s="5">
        <v>41252663.520000003</v>
      </c>
      <c r="I294" s="15">
        <f t="shared" si="16"/>
        <v>0.69469999999999998</v>
      </c>
      <c r="J294" s="5">
        <v>17351468.640000001</v>
      </c>
      <c r="K294" s="15">
        <f t="shared" si="17"/>
        <v>0.29220000000000002</v>
      </c>
      <c r="L294" s="5">
        <v>735574.79</v>
      </c>
      <c r="M294" s="15">
        <f t="shared" si="18"/>
        <v>1.24E-2</v>
      </c>
      <c r="N294" s="5">
        <v>45000</v>
      </c>
      <c r="O294" s="15">
        <f t="shared" si="19"/>
        <v>8.0000000000000004E-4</v>
      </c>
    </row>
    <row r="295" spans="1:15" x14ac:dyDescent="0.2">
      <c r="A295" s="10">
        <v>1</v>
      </c>
      <c r="B295" s="4">
        <v>104372003</v>
      </c>
      <c r="C295" s="4" t="s">
        <v>90</v>
      </c>
      <c r="D295" s="4" t="s">
        <v>266</v>
      </c>
      <c r="E295" s="5">
        <v>24811705.920000002</v>
      </c>
      <c r="F295" s="5">
        <v>8443206.8600000013</v>
      </c>
      <c r="G295" s="5">
        <v>911610.24999999988</v>
      </c>
      <c r="H295" s="5">
        <v>9354817.1099999994</v>
      </c>
      <c r="I295" s="15">
        <f t="shared" si="16"/>
        <v>0.377</v>
      </c>
      <c r="J295" s="5">
        <v>15335040.810000001</v>
      </c>
      <c r="K295" s="15">
        <f t="shared" si="17"/>
        <v>0.61809999999999998</v>
      </c>
      <c r="L295" s="5">
        <v>39248</v>
      </c>
      <c r="M295" s="15">
        <f t="shared" si="18"/>
        <v>1.6000000000000001E-3</v>
      </c>
      <c r="N295" s="5">
        <v>82600</v>
      </c>
      <c r="O295" s="15">
        <f t="shared" si="19"/>
        <v>3.3E-3</v>
      </c>
    </row>
    <row r="296" spans="1:15" x14ac:dyDescent="0.2">
      <c r="A296" s="10">
        <v>1</v>
      </c>
      <c r="B296" s="4">
        <v>104374003</v>
      </c>
      <c r="C296" s="4" t="s">
        <v>91</v>
      </c>
      <c r="D296" s="4" t="s">
        <v>266</v>
      </c>
      <c r="E296" s="5">
        <v>16755210.27</v>
      </c>
      <c r="F296" s="5">
        <v>4715451.9099999992</v>
      </c>
      <c r="G296" s="5">
        <v>897402.85</v>
      </c>
      <c r="H296" s="5">
        <v>5612854.7599999998</v>
      </c>
      <c r="I296" s="15">
        <f t="shared" si="16"/>
        <v>0.33500000000000002</v>
      </c>
      <c r="J296" s="5">
        <v>10610817.51</v>
      </c>
      <c r="K296" s="15">
        <f t="shared" si="17"/>
        <v>0.63329999999999997</v>
      </c>
      <c r="L296" s="5">
        <v>528743</v>
      </c>
      <c r="M296" s="15">
        <f t="shared" si="18"/>
        <v>3.1600000000000003E-2</v>
      </c>
      <c r="N296" s="5">
        <v>2795</v>
      </c>
      <c r="O296" s="15">
        <f t="shared" si="19"/>
        <v>2.0000000000000001E-4</v>
      </c>
    </row>
    <row r="297" spans="1:15" x14ac:dyDescent="0.2">
      <c r="A297" s="10">
        <v>1</v>
      </c>
      <c r="B297" s="4">
        <v>104375003</v>
      </c>
      <c r="C297" s="4" t="s">
        <v>92</v>
      </c>
      <c r="D297" s="4" t="s">
        <v>266</v>
      </c>
      <c r="E297" s="5">
        <v>21393720.32</v>
      </c>
      <c r="F297" s="5">
        <v>6540396.2400000002</v>
      </c>
      <c r="G297" s="5">
        <v>1059398.71</v>
      </c>
      <c r="H297" s="5">
        <v>7599794.9500000002</v>
      </c>
      <c r="I297" s="15">
        <f t="shared" si="16"/>
        <v>0.35520000000000002</v>
      </c>
      <c r="J297" s="5">
        <v>13704487.25</v>
      </c>
      <c r="K297" s="15">
        <f t="shared" si="17"/>
        <v>0.64059999999999995</v>
      </c>
      <c r="L297" s="5">
        <v>86698.12</v>
      </c>
      <c r="M297" s="15">
        <f t="shared" si="18"/>
        <v>4.1000000000000003E-3</v>
      </c>
      <c r="N297" s="5">
        <v>2740</v>
      </c>
      <c r="O297" s="15">
        <f t="shared" si="19"/>
        <v>1E-4</v>
      </c>
    </row>
    <row r="298" spans="1:15" x14ac:dyDescent="0.2">
      <c r="A298" s="10">
        <v>1</v>
      </c>
      <c r="B298" s="4">
        <v>104375203</v>
      </c>
      <c r="C298" s="4" t="s">
        <v>267</v>
      </c>
      <c r="D298" s="4" t="s">
        <v>266</v>
      </c>
      <c r="E298" s="5">
        <v>16718390.389999999</v>
      </c>
      <c r="F298" s="5">
        <v>11133241.77</v>
      </c>
      <c r="G298" s="5">
        <v>495745.14</v>
      </c>
      <c r="H298" s="5">
        <v>11628986.91</v>
      </c>
      <c r="I298" s="15">
        <f t="shared" si="16"/>
        <v>0.6956</v>
      </c>
      <c r="J298" s="5">
        <v>5076491.3600000003</v>
      </c>
      <c r="K298" s="15">
        <f t="shared" si="17"/>
        <v>0.30359999999999998</v>
      </c>
      <c r="L298" s="5">
        <v>7912.12</v>
      </c>
      <c r="M298" s="15">
        <f t="shared" si="18"/>
        <v>5.0000000000000001E-4</v>
      </c>
      <c r="N298" s="5">
        <v>5000</v>
      </c>
      <c r="O298" s="15">
        <f t="shared" si="19"/>
        <v>2.9999999999999997E-4</v>
      </c>
    </row>
    <row r="299" spans="1:15" x14ac:dyDescent="0.2">
      <c r="A299" s="10">
        <v>1</v>
      </c>
      <c r="B299" s="4">
        <v>104375302</v>
      </c>
      <c r="C299" s="4" t="s">
        <v>268</v>
      </c>
      <c r="D299" s="4" t="s">
        <v>266</v>
      </c>
      <c r="E299" s="5">
        <v>43977982.269999996</v>
      </c>
      <c r="F299" s="5">
        <v>9863936.5</v>
      </c>
      <c r="G299" s="5">
        <v>1245120.44</v>
      </c>
      <c r="H299" s="5">
        <v>11109056.939999999</v>
      </c>
      <c r="I299" s="15">
        <f t="shared" si="16"/>
        <v>0.25259999999999999</v>
      </c>
      <c r="J299" s="5">
        <v>29091725.350000001</v>
      </c>
      <c r="K299" s="15">
        <f t="shared" si="17"/>
        <v>0.66149999999999998</v>
      </c>
      <c r="L299" s="5">
        <v>3768524.98</v>
      </c>
      <c r="M299" s="15">
        <f t="shared" si="18"/>
        <v>8.5699999999999998E-2</v>
      </c>
      <c r="N299" s="5">
        <v>8675</v>
      </c>
      <c r="O299" s="15">
        <f t="shared" si="19"/>
        <v>2.0000000000000001E-4</v>
      </c>
    </row>
    <row r="300" spans="1:15" x14ac:dyDescent="0.2">
      <c r="A300" s="10">
        <v>1</v>
      </c>
      <c r="B300" s="4">
        <v>104376203</v>
      </c>
      <c r="C300" s="4" t="s">
        <v>269</v>
      </c>
      <c r="D300" s="4" t="s">
        <v>266</v>
      </c>
      <c r="E300" s="5">
        <v>16010009.400000002</v>
      </c>
      <c r="F300" s="5">
        <v>5085160.99</v>
      </c>
      <c r="G300" s="5">
        <v>751912.31</v>
      </c>
      <c r="H300" s="5">
        <v>5837073.2999999998</v>
      </c>
      <c r="I300" s="15">
        <f t="shared" si="16"/>
        <v>0.36459999999999998</v>
      </c>
      <c r="J300" s="5">
        <v>10090827.960000001</v>
      </c>
      <c r="K300" s="15">
        <f t="shared" si="17"/>
        <v>0.63029999999999997</v>
      </c>
      <c r="L300" s="5">
        <v>69505.89</v>
      </c>
      <c r="M300" s="15">
        <f t="shared" si="18"/>
        <v>4.3E-3</v>
      </c>
      <c r="N300" s="5">
        <v>12602.25</v>
      </c>
      <c r="O300" s="15">
        <f t="shared" si="19"/>
        <v>8.0000000000000004E-4</v>
      </c>
    </row>
    <row r="301" spans="1:15" x14ac:dyDescent="0.2">
      <c r="A301" s="10">
        <v>1</v>
      </c>
      <c r="B301" s="4">
        <v>104377003</v>
      </c>
      <c r="C301" s="4" t="s">
        <v>93</v>
      </c>
      <c r="D301" s="4" t="s">
        <v>266</v>
      </c>
      <c r="E301" s="5">
        <v>10592543</v>
      </c>
      <c r="F301" s="5">
        <v>3689247</v>
      </c>
      <c r="G301" s="5">
        <v>573559</v>
      </c>
      <c r="H301" s="5">
        <v>4262806</v>
      </c>
      <c r="I301" s="15">
        <f t="shared" si="16"/>
        <v>0.40239999999999998</v>
      </c>
      <c r="J301" s="5">
        <v>6326447</v>
      </c>
      <c r="K301" s="15">
        <f t="shared" si="17"/>
        <v>0.59730000000000005</v>
      </c>
      <c r="L301" s="5">
        <v>328</v>
      </c>
      <c r="M301" s="15">
        <f t="shared" si="18"/>
        <v>0</v>
      </c>
      <c r="N301" s="5">
        <v>2962</v>
      </c>
      <c r="O301" s="15">
        <f t="shared" si="19"/>
        <v>2.9999999999999997E-4</v>
      </c>
    </row>
    <row r="302" spans="1:15" x14ac:dyDescent="0.2">
      <c r="A302" s="10">
        <v>1</v>
      </c>
      <c r="B302" s="4">
        <v>104378003</v>
      </c>
      <c r="C302" s="4" t="s">
        <v>270</v>
      </c>
      <c r="D302" s="4" t="s">
        <v>266</v>
      </c>
      <c r="E302" s="5">
        <v>17918997.779999997</v>
      </c>
      <c r="F302" s="5">
        <v>7460819.1099999994</v>
      </c>
      <c r="G302" s="5">
        <v>1495430.65</v>
      </c>
      <c r="H302" s="5">
        <v>8956249.7599999998</v>
      </c>
      <c r="I302" s="15">
        <f t="shared" si="16"/>
        <v>0.49980000000000002</v>
      </c>
      <c r="J302" s="5">
        <v>8892788.6199999992</v>
      </c>
      <c r="K302" s="15">
        <f t="shared" si="17"/>
        <v>0.49630000000000002</v>
      </c>
      <c r="L302" s="5">
        <v>69959.399999999994</v>
      </c>
      <c r="M302" s="15">
        <f t="shared" si="18"/>
        <v>3.8999999999999998E-3</v>
      </c>
      <c r="O302" s="15">
        <f t="shared" si="19"/>
        <v>0</v>
      </c>
    </row>
    <row r="303" spans="1:15" x14ac:dyDescent="0.2">
      <c r="A303" s="10">
        <v>1</v>
      </c>
      <c r="B303" s="4">
        <v>113380303</v>
      </c>
      <c r="C303" s="4" t="s">
        <v>421</v>
      </c>
      <c r="D303" s="4" t="s">
        <v>422</v>
      </c>
      <c r="E303" s="5">
        <v>29862653.68</v>
      </c>
      <c r="F303" s="5">
        <v>12188749.08</v>
      </c>
      <c r="G303" s="5">
        <v>511545.10999999993</v>
      </c>
      <c r="H303" s="5">
        <v>12700294.189999999</v>
      </c>
      <c r="I303" s="15">
        <f t="shared" si="16"/>
        <v>0.42530000000000001</v>
      </c>
      <c r="J303" s="5">
        <v>6879360.0099999998</v>
      </c>
      <c r="K303" s="15">
        <f t="shared" si="17"/>
        <v>0.23039999999999999</v>
      </c>
      <c r="L303" s="5">
        <v>285643.33</v>
      </c>
      <c r="M303" s="15">
        <f t="shared" si="18"/>
        <v>9.5999999999999992E-3</v>
      </c>
      <c r="N303" s="5">
        <v>9997356.1500000004</v>
      </c>
      <c r="O303" s="15">
        <f t="shared" si="19"/>
        <v>0.33479999999999999</v>
      </c>
    </row>
    <row r="304" spans="1:15" x14ac:dyDescent="0.2">
      <c r="A304" s="10">
        <v>1</v>
      </c>
      <c r="B304" s="4">
        <v>113381303</v>
      </c>
      <c r="C304" s="4" t="s">
        <v>423</v>
      </c>
      <c r="D304" s="4" t="s">
        <v>422</v>
      </c>
      <c r="E304" s="5">
        <v>62608834.700000003</v>
      </c>
      <c r="F304" s="5">
        <v>41662268.900000006</v>
      </c>
      <c r="G304" s="5">
        <v>1986632.2399999998</v>
      </c>
      <c r="H304" s="5">
        <v>43648901.140000001</v>
      </c>
      <c r="I304" s="15">
        <f t="shared" si="16"/>
        <v>0.69720000000000004</v>
      </c>
      <c r="J304" s="5">
        <v>18217111.699999999</v>
      </c>
      <c r="K304" s="15">
        <f t="shared" si="17"/>
        <v>0.29099999999999998</v>
      </c>
      <c r="L304" s="5">
        <v>739141.6</v>
      </c>
      <c r="M304" s="15">
        <f t="shared" si="18"/>
        <v>1.18E-2</v>
      </c>
      <c r="N304" s="5">
        <v>3680.26</v>
      </c>
      <c r="O304" s="15">
        <f t="shared" si="19"/>
        <v>1E-4</v>
      </c>
    </row>
    <row r="305" spans="1:15" x14ac:dyDescent="0.2">
      <c r="A305" s="10">
        <v>1</v>
      </c>
      <c r="B305" s="4">
        <v>113382303</v>
      </c>
      <c r="C305" s="4" t="s">
        <v>561</v>
      </c>
      <c r="D305" s="4" t="s">
        <v>422</v>
      </c>
      <c r="E305" s="5">
        <v>32951999.740000002</v>
      </c>
      <c r="F305" s="5">
        <v>22824965.750000007</v>
      </c>
      <c r="G305" s="5">
        <v>729981.04000000015</v>
      </c>
      <c r="H305" s="5">
        <v>23554946.789999999</v>
      </c>
      <c r="I305" s="15">
        <f t="shared" si="16"/>
        <v>0.71479999999999999</v>
      </c>
      <c r="J305" s="5">
        <v>8726665.3100000005</v>
      </c>
      <c r="K305" s="15">
        <f t="shared" si="17"/>
        <v>0.26479999999999998</v>
      </c>
      <c r="L305" s="5">
        <v>667960.05000000005</v>
      </c>
      <c r="M305" s="15">
        <f t="shared" si="18"/>
        <v>2.0299999999999999E-2</v>
      </c>
      <c r="N305" s="5">
        <v>2427.59</v>
      </c>
      <c r="O305" s="15">
        <f t="shared" si="19"/>
        <v>1E-4</v>
      </c>
    </row>
    <row r="306" spans="1:15" x14ac:dyDescent="0.2">
      <c r="A306" s="10">
        <v>1</v>
      </c>
      <c r="B306" s="4">
        <v>113384603</v>
      </c>
      <c r="C306" s="4" t="s">
        <v>424</v>
      </c>
      <c r="D306" s="4" t="s">
        <v>422</v>
      </c>
      <c r="E306" s="5">
        <v>58867317.93999999</v>
      </c>
      <c r="F306" s="5">
        <v>15929390.070000002</v>
      </c>
      <c r="G306" s="5">
        <v>2151539.73</v>
      </c>
      <c r="H306" s="5">
        <v>18080929.800000001</v>
      </c>
      <c r="I306" s="15">
        <f t="shared" si="16"/>
        <v>0.30709999999999998</v>
      </c>
      <c r="J306" s="5">
        <v>34911808.439999998</v>
      </c>
      <c r="K306" s="15">
        <f t="shared" si="17"/>
        <v>0.59309999999999996</v>
      </c>
      <c r="L306" s="5">
        <v>5871195.2999999998</v>
      </c>
      <c r="M306" s="15">
        <f t="shared" si="18"/>
        <v>9.9699999999999997E-2</v>
      </c>
      <c r="N306" s="5">
        <v>3384.4</v>
      </c>
      <c r="O306" s="15">
        <f t="shared" si="19"/>
        <v>1E-4</v>
      </c>
    </row>
    <row r="307" spans="1:15" x14ac:dyDescent="0.2">
      <c r="A307" s="10">
        <v>1</v>
      </c>
      <c r="B307" s="4">
        <v>113385003</v>
      </c>
      <c r="C307" s="4" t="s">
        <v>425</v>
      </c>
      <c r="D307" s="4" t="s">
        <v>422</v>
      </c>
      <c r="E307" s="5">
        <v>32070338.640000001</v>
      </c>
      <c r="F307" s="5">
        <v>17382342.739999998</v>
      </c>
      <c r="G307" s="5">
        <v>653137.67000000004</v>
      </c>
      <c r="H307" s="5">
        <v>18035480.41</v>
      </c>
      <c r="I307" s="15">
        <f t="shared" si="16"/>
        <v>0.56240000000000001</v>
      </c>
      <c r="J307" s="5">
        <v>12640074.43</v>
      </c>
      <c r="K307" s="15">
        <f t="shared" si="17"/>
        <v>0.39410000000000001</v>
      </c>
      <c r="L307" s="5">
        <v>391757</v>
      </c>
      <c r="M307" s="15">
        <f t="shared" si="18"/>
        <v>1.2200000000000001E-2</v>
      </c>
      <c r="N307" s="5">
        <v>1003026.8</v>
      </c>
      <c r="O307" s="15">
        <f t="shared" si="19"/>
        <v>3.1300000000000001E-2</v>
      </c>
    </row>
    <row r="308" spans="1:15" x14ac:dyDescent="0.2">
      <c r="A308" s="10">
        <v>1</v>
      </c>
      <c r="B308" s="4">
        <v>113385303</v>
      </c>
      <c r="C308" s="4" t="s">
        <v>426</v>
      </c>
      <c r="D308" s="4" t="s">
        <v>422</v>
      </c>
      <c r="E308" s="5">
        <v>42289248.68</v>
      </c>
      <c r="F308" s="5">
        <v>28050880.229999993</v>
      </c>
      <c r="G308" s="5">
        <v>1993880.8200000003</v>
      </c>
      <c r="H308" s="5">
        <v>30044761.050000001</v>
      </c>
      <c r="I308" s="15">
        <f t="shared" si="16"/>
        <v>0.71050000000000002</v>
      </c>
      <c r="J308" s="5">
        <v>10638743.949999999</v>
      </c>
      <c r="K308" s="15">
        <f t="shared" si="17"/>
        <v>0.25159999999999999</v>
      </c>
      <c r="L308" s="5">
        <v>1605743.68</v>
      </c>
      <c r="M308" s="15">
        <f t="shared" si="18"/>
        <v>3.7999999999999999E-2</v>
      </c>
      <c r="O308" s="15">
        <f t="shared" si="19"/>
        <v>0</v>
      </c>
    </row>
    <row r="309" spans="1:15" x14ac:dyDescent="0.2">
      <c r="A309" s="10">
        <v>1</v>
      </c>
      <c r="B309" s="4">
        <v>121390302</v>
      </c>
      <c r="C309" s="4" t="s">
        <v>531</v>
      </c>
      <c r="D309" s="4" t="s">
        <v>532</v>
      </c>
      <c r="E309" s="5">
        <v>238712388</v>
      </c>
      <c r="F309" s="5">
        <v>77934682</v>
      </c>
      <c r="G309" s="5">
        <v>4174811</v>
      </c>
      <c r="H309" s="5">
        <v>82109493</v>
      </c>
      <c r="I309" s="15">
        <f t="shared" si="16"/>
        <v>0.34399999999999997</v>
      </c>
      <c r="J309" s="5">
        <v>126818384</v>
      </c>
      <c r="K309" s="15">
        <f t="shared" si="17"/>
        <v>0.53129999999999999</v>
      </c>
      <c r="L309" s="5">
        <v>24416128</v>
      </c>
      <c r="M309" s="15">
        <f t="shared" si="18"/>
        <v>0.1023</v>
      </c>
      <c r="N309" s="5">
        <v>5368383</v>
      </c>
      <c r="O309" s="15">
        <f t="shared" si="19"/>
        <v>2.2499999999999999E-2</v>
      </c>
    </row>
    <row r="310" spans="1:15" x14ac:dyDescent="0.2">
      <c r="A310" s="10">
        <v>1</v>
      </c>
      <c r="B310" s="4">
        <v>121391303</v>
      </c>
      <c r="C310" s="4" t="s">
        <v>533</v>
      </c>
      <c r="D310" s="4" t="s">
        <v>532</v>
      </c>
      <c r="E310" s="5">
        <v>25174866.399999999</v>
      </c>
      <c r="F310" s="5">
        <v>16899572.41</v>
      </c>
      <c r="G310" s="5">
        <v>703435.54</v>
      </c>
      <c r="H310" s="5">
        <v>17603007.949999999</v>
      </c>
      <c r="I310" s="15">
        <f t="shared" si="16"/>
        <v>0.69920000000000004</v>
      </c>
      <c r="J310" s="5">
        <v>7128363.8600000003</v>
      </c>
      <c r="K310" s="15">
        <f t="shared" si="17"/>
        <v>0.28320000000000001</v>
      </c>
      <c r="L310" s="5">
        <v>443494.59</v>
      </c>
      <c r="M310" s="15">
        <f t="shared" si="18"/>
        <v>1.7600000000000001E-2</v>
      </c>
      <c r="O310" s="15">
        <f t="shared" si="19"/>
        <v>0</v>
      </c>
    </row>
    <row r="311" spans="1:15" x14ac:dyDescent="0.2">
      <c r="A311" s="10">
        <v>1</v>
      </c>
      <c r="B311" s="4">
        <v>121392303</v>
      </c>
      <c r="C311" s="4" t="s">
        <v>534</v>
      </c>
      <c r="D311" s="4" t="s">
        <v>532</v>
      </c>
      <c r="E311" s="5">
        <v>115587600.93000001</v>
      </c>
      <c r="F311" s="5">
        <v>88179054.37999998</v>
      </c>
      <c r="G311" s="5">
        <v>2124491.3000000003</v>
      </c>
      <c r="H311" s="5">
        <v>90303545.680000007</v>
      </c>
      <c r="I311" s="15">
        <f t="shared" si="16"/>
        <v>0.78129999999999999</v>
      </c>
      <c r="J311" s="5">
        <v>24002466.23</v>
      </c>
      <c r="K311" s="15">
        <f t="shared" si="17"/>
        <v>0.2077</v>
      </c>
      <c r="L311" s="5">
        <v>1281589.02</v>
      </c>
      <c r="M311" s="15">
        <f t="shared" si="18"/>
        <v>1.11E-2</v>
      </c>
      <c r="O311" s="15">
        <f t="shared" si="19"/>
        <v>0</v>
      </c>
    </row>
    <row r="312" spans="1:15" x14ac:dyDescent="0.2">
      <c r="A312" s="10">
        <v>1</v>
      </c>
      <c r="B312" s="4">
        <v>121394503</v>
      </c>
      <c r="C312" s="4" t="s">
        <v>535</v>
      </c>
      <c r="D312" s="4" t="s">
        <v>532</v>
      </c>
      <c r="E312" s="5">
        <v>28015852.91</v>
      </c>
      <c r="F312" s="5">
        <v>15590313.859999999</v>
      </c>
      <c r="G312" s="5">
        <v>760122.61</v>
      </c>
      <c r="H312" s="5">
        <v>16350436.470000001</v>
      </c>
      <c r="I312" s="15">
        <f t="shared" si="16"/>
        <v>0.58360000000000001</v>
      </c>
      <c r="J312" s="5">
        <v>10771416.720000001</v>
      </c>
      <c r="K312" s="15">
        <f t="shared" si="17"/>
        <v>0.38450000000000001</v>
      </c>
      <c r="L312" s="5">
        <v>748724.33</v>
      </c>
      <c r="M312" s="15">
        <f t="shared" si="18"/>
        <v>2.6700000000000002E-2</v>
      </c>
      <c r="N312" s="5">
        <v>145275.39000000001</v>
      </c>
      <c r="O312" s="15">
        <f t="shared" si="19"/>
        <v>5.1999999999999998E-3</v>
      </c>
    </row>
    <row r="313" spans="1:15" x14ac:dyDescent="0.2">
      <c r="A313" s="10">
        <v>1</v>
      </c>
      <c r="B313" s="4">
        <v>121394603</v>
      </c>
      <c r="C313" s="4" t="s">
        <v>536</v>
      </c>
      <c r="D313" s="4" t="s">
        <v>532</v>
      </c>
      <c r="E313" s="5">
        <v>36102890.289999999</v>
      </c>
      <c r="F313" s="5">
        <v>24721425.829999991</v>
      </c>
      <c r="G313" s="5">
        <v>803585.25000000023</v>
      </c>
      <c r="H313" s="5">
        <v>25525011.079999998</v>
      </c>
      <c r="I313" s="15">
        <f t="shared" si="16"/>
        <v>0.70699999999999996</v>
      </c>
      <c r="J313" s="5">
        <v>10329447.01</v>
      </c>
      <c r="K313" s="15">
        <f t="shared" si="17"/>
        <v>0.28610000000000002</v>
      </c>
      <c r="L313" s="5">
        <v>248432.2</v>
      </c>
      <c r="M313" s="15">
        <f t="shared" si="18"/>
        <v>6.8999999999999999E-3</v>
      </c>
      <c r="O313" s="15">
        <f t="shared" si="19"/>
        <v>0</v>
      </c>
    </row>
    <row r="314" spans="1:15" x14ac:dyDescent="0.2">
      <c r="A314" s="10">
        <v>1</v>
      </c>
      <c r="B314" s="4">
        <v>121395103</v>
      </c>
      <c r="C314" s="4" t="s">
        <v>537</v>
      </c>
      <c r="D314" s="4" t="s">
        <v>532</v>
      </c>
      <c r="E314" s="5">
        <v>137677042.92000002</v>
      </c>
      <c r="F314" s="5">
        <v>111246131.25</v>
      </c>
      <c r="G314" s="5">
        <v>2405106.83</v>
      </c>
      <c r="H314" s="5">
        <v>113651238.08</v>
      </c>
      <c r="I314" s="15">
        <f t="shared" si="16"/>
        <v>0.82550000000000001</v>
      </c>
      <c r="J314" s="5">
        <v>20955321.219999999</v>
      </c>
      <c r="K314" s="15">
        <f t="shared" si="17"/>
        <v>0.1522</v>
      </c>
      <c r="L314" s="5">
        <v>3007090.02</v>
      </c>
      <c r="M314" s="15">
        <f t="shared" si="18"/>
        <v>2.18E-2</v>
      </c>
      <c r="N314" s="5">
        <v>63393.599999999999</v>
      </c>
      <c r="O314" s="15">
        <f t="shared" si="19"/>
        <v>5.0000000000000001E-4</v>
      </c>
    </row>
    <row r="315" spans="1:15" x14ac:dyDescent="0.2">
      <c r="A315" s="10">
        <v>1</v>
      </c>
      <c r="B315" s="4">
        <v>121395603</v>
      </c>
      <c r="C315" s="4" t="s">
        <v>189</v>
      </c>
      <c r="D315" s="4" t="s">
        <v>532</v>
      </c>
      <c r="E315" s="5">
        <v>30495229.580000002</v>
      </c>
      <c r="F315" s="5">
        <v>24222655.610000003</v>
      </c>
      <c r="G315" s="5">
        <v>628886.93999999994</v>
      </c>
      <c r="H315" s="5">
        <v>24851542.550000001</v>
      </c>
      <c r="I315" s="15">
        <f t="shared" si="16"/>
        <v>0.81489999999999996</v>
      </c>
      <c r="J315" s="5">
        <v>5400109.3600000003</v>
      </c>
      <c r="K315" s="15">
        <f t="shared" si="17"/>
        <v>0.17710000000000001</v>
      </c>
      <c r="L315" s="5">
        <v>243577.67</v>
      </c>
      <c r="M315" s="15">
        <f t="shared" si="18"/>
        <v>8.0000000000000002E-3</v>
      </c>
      <c r="O315" s="15">
        <f t="shared" si="19"/>
        <v>0</v>
      </c>
    </row>
    <row r="316" spans="1:15" x14ac:dyDescent="0.2">
      <c r="A316" s="10">
        <v>1</v>
      </c>
      <c r="B316" s="4">
        <v>121395703</v>
      </c>
      <c r="C316" s="4" t="s">
        <v>538</v>
      </c>
      <c r="D316" s="4" t="s">
        <v>532</v>
      </c>
      <c r="E316" s="5">
        <v>52912277.870000005</v>
      </c>
      <c r="F316" s="5">
        <v>41299987.370000005</v>
      </c>
      <c r="G316" s="5">
        <v>828629</v>
      </c>
      <c r="H316" s="5">
        <v>42128616.369999997</v>
      </c>
      <c r="I316" s="15">
        <f t="shared" si="16"/>
        <v>0.79620000000000002</v>
      </c>
      <c r="J316" s="5">
        <v>10493536.880000001</v>
      </c>
      <c r="K316" s="15">
        <f t="shared" si="17"/>
        <v>0.1983</v>
      </c>
      <c r="L316" s="5">
        <v>274862.63</v>
      </c>
      <c r="M316" s="15">
        <f t="shared" si="18"/>
        <v>5.1999999999999998E-3</v>
      </c>
      <c r="N316" s="5">
        <v>15261.99</v>
      </c>
      <c r="O316" s="15">
        <f t="shared" si="19"/>
        <v>2.9999999999999997E-4</v>
      </c>
    </row>
    <row r="317" spans="1:15" x14ac:dyDescent="0.2">
      <c r="A317" s="10">
        <v>1</v>
      </c>
      <c r="B317" s="4">
        <v>121397803</v>
      </c>
      <c r="C317" s="4" t="s">
        <v>539</v>
      </c>
      <c r="D317" s="4" t="s">
        <v>532</v>
      </c>
      <c r="E317" s="5">
        <v>54914756.139999993</v>
      </c>
      <c r="F317" s="5">
        <v>39237747.490000002</v>
      </c>
      <c r="G317" s="5">
        <v>894865.2699999999</v>
      </c>
      <c r="H317" s="5">
        <v>40132612.759999998</v>
      </c>
      <c r="I317" s="15">
        <f t="shared" si="16"/>
        <v>0.73080000000000001</v>
      </c>
      <c r="J317" s="5">
        <v>13964427.01</v>
      </c>
      <c r="K317" s="15">
        <f t="shared" si="17"/>
        <v>0.25430000000000003</v>
      </c>
      <c r="L317" s="5">
        <v>817716.37</v>
      </c>
      <c r="M317" s="15">
        <f t="shared" si="18"/>
        <v>1.49E-2</v>
      </c>
      <c r="O317" s="15">
        <f t="shared" si="19"/>
        <v>0</v>
      </c>
    </row>
    <row r="318" spans="1:15" x14ac:dyDescent="0.2">
      <c r="A318" s="10">
        <v>1</v>
      </c>
      <c r="B318" s="4">
        <v>118401403</v>
      </c>
      <c r="C318" s="4" t="s">
        <v>485</v>
      </c>
      <c r="D318" s="4" t="s">
        <v>486</v>
      </c>
      <c r="E318" s="5">
        <v>33220956.169999998</v>
      </c>
      <c r="F318" s="5">
        <v>19440801.180000003</v>
      </c>
      <c r="G318" s="5">
        <v>638872.66999999993</v>
      </c>
      <c r="H318" s="5">
        <v>20079673.850000001</v>
      </c>
      <c r="I318" s="15">
        <f t="shared" si="16"/>
        <v>0.60440000000000005</v>
      </c>
      <c r="J318" s="5">
        <v>12762259.119999999</v>
      </c>
      <c r="K318" s="15">
        <f t="shared" si="17"/>
        <v>0.38419999999999999</v>
      </c>
      <c r="L318" s="5">
        <v>379023.2</v>
      </c>
      <c r="M318" s="15">
        <f t="shared" si="18"/>
        <v>1.14E-2</v>
      </c>
      <c r="O318" s="15">
        <f t="shared" si="19"/>
        <v>0</v>
      </c>
    </row>
    <row r="319" spans="1:15" x14ac:dyDescent="0.2">
      <c r="A319" s="10">
        <v>1</v>
      </c>
      <c r="B319" s="4">
        <v>118401603</v>
      </c>
      <c r="C319" s="4" t="s">
        <v>487</v>
      </c>
      <c r="D319" s="4" t="s">
        <v>486</v>
      </c>
      <c r="E319" s="5">
        <v>33014769.409999996</v>
      </c>
      <c r="F319" s="5">
        <v>22220159.57</v>
      </c>
      <c r="G319" s="5">
        <v>92267.43</v>
      </c>
      <c r="H319" s="5">
        <v>22312427</v>
      </c>
      <c r="I319" s="15">
        <f t="shared" si="16"/>
        <v>0.67579999999999996</v>
      </c>
      <c r="J319" s="5">
        <v>9563064.5099999998</v>
      </c>
      <c r="K319" s="15">
        <f t="shared" si="17"/>
        <v>0.28970000000000001</v>
      </c>
      <c r="L319" s="5">
        <v>1139277.8999999999</v>
      </c>
      <c r="M319" s="15">
        <f t="shared" si="18"/>
        <v>3.4500000000000003E-2</v>
      </c>
      <c r="O319" s="15">
        <f t="shared" si="19"/>
        <v>0</v>
      </c>
    </row>
    <row r="320" spans="1:15" x14ac:dyDescent="0.2">
      <c r="A320" s="10">
        <v>1</v>
      </c>
      <c r="B320" s="4">
        <v>118402603</v>
      </c>
      <c r="C320" s="4" t="s">
        <v>566</v>
      </c>
      <c r="D320" s="4" t="s">
        <v>486</v>
      </c>
      <c r="E320" s="5">
        <v>24543935.390000001</v>
      </c>
      <c r="F320" s="5">
        <v>8000131.2799999993</v>
      </c>
      <c r="G320" s="5">
        <v>83897.51</v>
      </c>
      <c r="H320" s="5">
        <v>8084028.79</v>
      </c>
      <c r="I320" s="15">
        <f t="shared" si="16"/>
        <v>0.32940000000000003</v>
      </c>
      <c r="J320" s="5">
        <v>14875940.42</v>
      </c>
      <c r="K320" s="15">
        <f t="shared" si="17"/>
        <v>0.60609999999999997</v>
      </c>
      <c r="L320" s="5">
        <v>1583966.18</v>
      </c>
      <c r="M320" s="15">
        <f t="shared" si="18"/>
        <v>6.4500000000000002E-2</v>
      </c>
      <c r="O320" s="15">
        <f t="shared" si="19"/>
        <v>0</v>
      </c>
    </row>
    <row r="321" spans="1:15" x14ac:dyDescent="0.2">
      <c r="A321" s="10">
        <v>1</v>
      </c>
      <c r="B321" s="4">
        <v>118403003</v>
      </c>
      <c r="C321" s="4" t="s">
        <v>488</v>
      </c>
      <c r="D321" s="4" t="s">
        <v>486</v>
      </c>
      <c r="E321" s="5">
        <v>25334073.75</v>
      </c>
      <c r="F321" s="5">
        <v>13323579.270000001</v>
      </c>
      <c r="G321" s="5">
        <v>243780.69999999998</v>
      </c>
      <c r="H321" s="5">
        <v>13567359.970000001</v>
      </c>
      <c r="I321" s="15">
        <f t="shared" si="16"/>
        <v>0.53549999999999998</v>
      </c>
      <c r="J321" s="5">
        <v>11525585.779999999</v>
      </c>
      <c r="K321" s="15">
        <f t="shared" si="17"/>
        <v>0.45490000000000003</v>
      </c>
      <c r="L321" s="5">
        <v>241128</v>
      </c>
      <c r="M321" s="15">
        <f t="shared" si="18"/>
        <v>9.4999999999999998E-3</v>
      </c>
      <c r="O321" s="15">
        <f t="shared" si="19"/>
        <v>0</v>
      </c>
    </row>
    <row r="322" spans="1:15" x14ac:dyDescent="0.2">
      <c r="A322" s="10">
        <v>1</v>
      </c>
      <c r="B322" s="4">
        <v>118403302</v>
      </c>
      <c r="C322" s="4" t="s">
        <v>489</v>
      </c>
      <c r="D322" s="4" t="s">
        <v>486</v>
      </c>
      <c r="E322" s="5">
        <v>117337647.59999999</v>
      </c>
      <c r="F322" s="5">
        <v>52135107.670000009</v>
      </c>
      <c r="G322" s="5">
        <v>1875332.48</v>
      </c>
      <c r="H322" s="5">
        <v>54010440.149999999</v>
      </c>
      <c r="I322" s="15">
        <f t="shared" ref="I322:I385" si="20">ROUND(H322/$E322,4)</f>
        <v>0.46029999999999999</v>
      </c>
      <c r="J322" s="5">
        <v>56765407.710000001</v>
      </c>
      <c r="K322" s="15">
        <f t="shared" ref="K322:K385" si="21">ROUND(J322/$E322,4)</f>
        <v>0.48380000000000001</v>
      </c>
      <c r="L322" s="5">
        <v>6481353.5800000001</v>
      </c>
      <c r="M322" s="15">
        <f t="shared" ref="M322:M385" si="22">ROUND(L322/$E322,4)</f>
        <v>5.5199999999999999E-2</v>
      </c>
      <c r="N322" s="5">
        <v>80446.16</v>
      </c>
      <c r="O322" s="15">
        <f t="shared" ref="O322:O385" si="23">ROUND(N322/$E322,4)</f>
        <v>6.9999999999999999E-4</v>
      </c>
    </row>
    <row r="323" spans="1:15" x14ac:dyDescent="0.2">
      <c r="A323" s="10">
        <v>1</v>
      </c>
      <c r="B323" s="4">
        <v>118403903</v>
      </c>
      <c r="C323" s="4" t="s">
        <v>179</v>
      </c>
      <c r="D323" s="4" t="s">
        <v>486</v>
      </c>
      <c r="E323" s="5">
        <v>26553924.390000001</v>
      </c>
      <c r="F323" s="5">
        <v>14355175.369999999</v>
      </c>
      <c r="G323" s="5">
        <v>207439.57000000004</v>
      </c>
      <c r="H323" s="5">
        <v>14562614.939999999</v>
      </c>
      <c r="I323" s="15">
        <f t="shared" si="20"/>
        <v>0.5484</v>
      </c>
      <c r="J323" s="5">
        <v>11178299.689999999</v>
      </c>
      <c r="K323" s="15">
        <f t="shared" si="21"/>
        <v>0.42099999999999999</v>
      </c>
      <c r="L323" s="5">
        <v>788686.26</v>
      </c>
      <c r="M323" s="15">
        <f t="shared" si="22"/>
        <v>2.9700000000000001E-2</v>
      </c>
      <c r="N323" s="5">
        <v>24323.5</v>
      </c>
      <c r="O323" s="15">
        <f t="shared" si="23"/>
        <v>8.9999999999999998E-4</v>
      </c>
    </row>
    <row r="324" spans="1:15" x14ac:dyDescent="0.2">
      <c r="A324" s="10">
        <v>1</v>
      </c>
      <c r="B324" s="4">
        <v>118406003</v>
      </c>
      <c r="C324" s="4" t="s">
        <v>490</v>
      </c>
      <c r="D324" s="4" t="s">
        <v>486</v>
      </c>
      <c r="E324" s="5">
        <v>17792137.579999998</v>
      </c>
      <c r="F324" s="5">
        <v>5828618.1299999999</v>
      </c>
      <c r="G324" s="5">
        <v>665519.23</v>
      </c>
      <c r="H324" s="5">
        <v>6494137.3600000003</v>
      </c>
      <c r="I324" s="15">
        <f t="shared" si="20"/>
        <v>0.36499999999999999</v>
      </c>
      <c r="J324" s="5">
        <v>10989849.539999999</v>
      </c>
      <c r="K324" s="15">
        <f t="shared" si="21"/>
        <v>0.61770000000000003</v>
      </c>
      <c r="L324" s="5">
        <v>308150.68</v>
      </c>
      <c r="M324" s="15">
        <f t="shared" si="22"/>
        <v>1.7299999999999999E-2</v>
      </c>
      <c r="O324" s="15">
        <f t="shared" si="23"/>
        <v>0</v>
      </c>
    </row>
    <row r="325" spans="1:15" x14ac:dyDescent="0.2">
      <c r="A325" s="10">
        <v>1</v>
      </c>
      <c r="B325" s="4">
        <v>118406602</v>
      </c>
      <c r="C325" s="4" t="s">
        <v>491</v>
      </c>
      <c r="D325" s="4" t="s">
        <v>486</v>
      </c>
      <c r="E325" s="5">
        <v>41243203.229999997</v>
      </c>
      <c r="F325" s="5">
        <v>23345879.93</v>
      </c>
      <c r="G325" s="5">
        <v>410840.51</v>
      </c>
      <c r="H325" s="5">
        <v>23756720.440000001</v>
      </c>
      <c r="I325" s="15">
        <f t="shared" si="20"/>
        <v>0.57599999999999996</v>
      </c>
      <c r="J325" s="5">
        <v>15870465.359999999</v>
      </c>
      <c r="K325" s="15">
        <f t="shared" si="21"/>
        <v>0.38479999999999998</v>
      </c>
      <c r="L325" s="5">
        <v>1521913.04</v>
      </c>
      <c r="M325" s="15">
        <f t="shared" si="22"/>
        <v>3.6900000000000002E-2</v>
      </c>
      <c r="N325" s="5">
        <v>94104.39</v>
      </c>
      <c r="O325" s="15">
        <f t="shared" si="23"/>
        <v>2.3E-3</v>
      </c>
    </row>
    <row r="326" spans="1:15" x14ac:dyDescent="0.2">
      <c r="A326" s="10">
        <v>1</v>
      </c>
      <c r="B326" s="4">
        <v>118408852</v>
      </c>
      <c r="C326" s="4" t="s">
        <v>180</v>
      </c>
      <c r="D326" s="4" t="s">
        <v>486</v>
      </c>
      <c r="E326" s="5">
        <v>98894946.030000001</v>
      </c>
      <c r="F326" s="5">
        <v>54452450.680000007</v>
      </c>
      <c r="G326" s="5">
        <v>2008024.89</v>
      </c>
      <c r="H326" s="5">
        <v>56460475.57</v>
      </c>
      <c r="I326" s="15">
        <f t="shared" si="20"/>
        <v>0.57089999999999996</v>
      </c>
      <c r="J326" s="5">
        <v>38072274.140000001</v>
      </c>
      <c r="K326" s="15">
        <f t="shared" si="21"/>
        <v>0.38500000000000001</v>
      </c>
      <c r="L326" s="5">
        <v>4359641.32</v>
      </c>
      <c r="M326" s="15">
        <f t="shared" si="22"/>
        <v>4.41E-2</v>
      </c>
      <c r="N326" s="5">
        <v>2555</v>
      </c>
      <c r="O326" s="15">
        <f t="shared" si="23"/>
        <v>0</v>
      </c>
    </row>
    <row r="327" spans="1:15" x14ac:dyDescent="0.2">
      <c r="A327" s="10">
        <v>1</v>
      </c>
      <c r="B327" s="4">
        <v>118409203</v>
      </c>
      <c r="C327" s="4" t="s">
        <v>492</v>
      </c>
      <c r="D327" s="4" t="s">
        <v>486</v>
      </c>
      <c r="E327" s="5">
        <v>29413250.279999997</v>
      </c>
      <c r="F327" s="5">
        <v>16082938.249999996</v>
      </c>
      <c r="G327" s="5">
        <v>468258.42000000004</v>
      </c>
      <c r="H327" s="5">
        <v>16551196.67</v>
      </c>
      <c r="I327" s="15">
        <f t="shared" si="20"/>
        <v>0.56269999999999998</v>
      </c>
      <c r="J327" s="5">
        <v>12222569.66</v>
      </c>
      <c r="K327" s="15">
        <f t="shared" si="21"/>
        <v>0.41549999999999998</v>
      </c>
      <c r="L327" s="5">
        <v>639483.94999999995</v>
      </c>
      <c r="M327" s="15">
        <f t="shared" si="22"/>
        <v>2.1700000000000001E-2</v>
      </c>
      <c r="O327" s="15">
        <f t="shared" si="23"/>
        <v>0</v>
      </c>
    </row>
    <row r="328" spans="1:15" x14ac:dyDescent="0.2">
      <c r="A328" s="10">
        <v>1</v>
      </c>
      <c r="B328" s="4">
        <v>118409302</v>
      </c>
      <c r="C328" s="4" t="s">
        <v>493</v>
      </c>
      <c r="D328" s="4" t="s">
        <v>486</v>
      </c>
      <c r="E328" s="5">
        <v>63268315.450000003</v>
      </c>
      <c r="F328" s="5">
        <v>31319960.879999992</v>
      </c>
      <c r="G328" s="5">
        <v>909480.77999999991</v>
      </c>
      <c r="H328" s="5">
        <v>32229441.66</v>
      </c>
      <c r="I328" s="15">
        <f t="shared" si="20"/>
        <v>0.50939999999999996</v>
      </c>
      <c r="J328" s="5">
        <v>27555228.629999999</v>
      </c>
      <c r="K328" s="15">
        <f t="shared" si="21"/>
        <v>0.4355</v>
      </c>
      <c r="L328" s="5">
        <v>3239645.16</v>
      </c>
      <c r="M328" s="15">
        <f t="shared" si="22"/>
        <v>5.1200000000000002E-2</v>
      </c>
      <c r="N328" s="5">
        <v>244000</v>
      </c>
      <c r="O328" s="15">
        <f t="shared" si="23"/>
        <v>3.8999999999999998E-3</v>
      </c>
    </row>
    <row r="329" spans="1:15" x14ac:dyDescent="0.2">
      <c r="A329" s="10">
        <v>1</v>
      </c>
      <c r="B329" s="4">
        <v>117412003</v>
      </c>
      <c r="C329" s="4" t="s">
        <v>475</v>
      </c>
      <c r="D329" s="4" t="s">
        <v>476</v>
      </c>
      <c r="E329" s="5">
        <v>21370020.390000001</v>
      </c>
      <c r="F329" s="5">
        <v>8365680.0900000008</v>
      </c>
      <c r="G329" s="5">
        <v>823739.74</v>
      </c>
      <c r="H329" s="5">
        <v>9189419.8300000001</v>
      </c>
      <c r="I329" s="15">
        <f t="shared" si="20"/>
        <v>0.43</v>
      </c>
      <c r="J329" s="5">
        <v>11831163.57</v>
      </c>
      <c r="K329" s="15">
        <f t="shared" si="21"/>
        <v>0.55359999999999998</v>
      </c>
      <c r="L329" s="5">
        <v>342524.8</v>
      </c>
      <c r="M329" s="15">
        <f t="shared" si="22"/>
        <v>1.6E-2</v>
      </c>
      <c r="N329" s="5">
        <v>6912.19</v>
      </c>
      <c r="O329" s="15">
        <f t="shared" si="23"/>
        <v>2.9999999999999997E-4</v>
      </c>
    </row>
    <row r="330" spans="1:15" x14ac:dyDescent="0.2">
      <c r="A330" s="10">
        <v>1</v>
      </c>
      <c r="B330" s="4">
        <v>117414003</v>
      </c>
      <c r="C330" s="4" t="s">
        <v>175</v>
      </c>
      <c r="D330" s="4" t="s">
        <v>476</v>
      </c>
      <c r="E330" s="5">
        <v>36650628.810000002</v>
      </c>
      <c r="F330" s="5">
        <v>15148635.620000001</v>
      </c>
      <c r="G330" s="5">
        <v>957198.33000000007</v>
      </c>
      <c r="H330" s="5">
        <v>16105833.949999999</v>
      </c>
      <c r="I330" s="15">
        <f t="shared" si="20"/>
        <v>0.43940000000000001</v>
      </c>
      <c r="J330" s="5">
        <v>19800046.690000001</v>
      </c>
      <c r="K330" s="15">
        <f t="shared" si="21"/>
        <v>0.54020000000000001</v>
      </c>
      <c r="L330" s="5">
        <v>744494.47</v>
      </c>
      <c r="M330" s="15">
        <f t="shared" si="22"/>
        <v>2.0299999999999999E-2</v>
      </c>
      <c r="N330" s="5">
        <v>253.7</v>
      </c>
      <c r="O330" s="15">
        <f t="shared" si="23"/>
        <v>0</v>
      </c>
    </row>
    <row r="331" spans="1:15" x14ac:dyDescent="0.2">
      <c r="A331" s="10">
        <v>1</v>
      </c>
      <c r="B331" s="4">
        <v>117414203</v>
      </c>
      <c r="C331" s="4" t="s">
        <v>176</v>
      </c>
      <c r="D331" s="4" t="s">
        <v>476</v>
      </c>
      <c r="E331" s="5">
        <v>19825708.849999998</v>
      </c>
      <c r="F331" s="5">
        <v>13253375.630000001</v>
      </c>
      <c r="G331" s="5">
        <v>532325.49</v>
      </c>
      <c r="H331" s="5">
        <v>13785701.119999999</v>
      </c>
      <c r="I331" s="15">
        <f t="shared" si="20"/>
        <v>0.69530000000000003</v>
      </c>
      <c r="J331" s="5">
        <v>5166981.1200000001</v>
      </c>
      <c r="K331" s="15">
        <f t="shared" si="21"/>
        <v>0.2606</v>
      </c>
      <c r="L331" s="5">
        <v>308058.23999999999</v>
      </c>
      <c r="M331" s="15">
        <f t="shared" si="22"/>
        <v>1.55E-2</v>
      </c>
      <c r="N331" s="5">
        <v>564968.37</v>
      </c>
      <c r="O331" s="15">
        <f t="shared" si="23"/>
        <v>2.8500000000000001E-2</v>
      </c>
    </row>
    <row r="332" spans="1:15" x14ac:dyDescent="0.2">
      <c r="A332" s="10">
        <v>1</v>
      </c>
      <c r="B332" s="4">
        <v>117415004</v>
      </c>
      <c r="C332" s="4" t="s">
        <v>477</v>
      </c>
      <c r="D332" s="4" t="s">
        <v>476</v>
      </c>
      <c r="E332" s="5">
        <v>13649164.370000001</v>
      </c>
      <c r="F332" s="5">
        <v>4770768.0100000007</v>
      </c>
      <c r="G332" s="5">
        <v>653350.92999999993</v>
      </c>
      <c r="H332" s="5">
        <v>5424118.9400000004</v>
      </c>
      <c r="I332" s="15">
        <f t="shared" si="20"/>
        <v>0.39739999999999998</v>
      </c>
      <c r="J332" s="5">
        <v>7534082.1799999997</v>
      </c>
      <c r="K332" s="15">
        <f t="shared" si="21"/>
        <v>0.55200000000000005</v>
      </c>
      <c r="L332" s="5">
        <v>455495.25</v>
      </c>
      <c r="M332" s="15">
        <f t="shared" si="22"/>
        <v>3.3399999999999999E-2</v>
      </c>
      <c r="N332" s="5">
        <v>235468</v>
      </c>
      <c r="O332" s="15">
        <f t="shared" si="23"/>
        <v>1.7299999999999999E-2</v>
      </c>
    </row>
    <row r="333" spans="1:15" x14ac:dyDescent="0.2">
      <c r="A333" s="10">
        <v>1</v>
      </c>
      <c r="B333" s="4">
        <v>117415103</v>
      </c>
      <c r="C333" s="4" t="s">
        <v>177</v>
      </c>
      <c r="D333" s="4" t="s">
        <v>476</v>
      </c>
      <c r="E333" s="5">
        <v>25493072.050000001</v>
      </c>
      <c r="F333" s="5">
        <v>13963516.869999999</v>
      </c>
      <c r="G333" s="5">
        <v>608136.37</v>
      </c>
      <c r="H333" s="5">
        <v>14571653.24</v>
      </c>
      <c r="I333" s="15">
        <f t="shared" si="20"/>
        <v>0.5716</v>
      </c>
      <c r="J333" s="5">
        <v>10603364.810000001</v>
      </c>
      <c r="K333" s="15">
        <f t="shared" si="21"/>
        <v>0.41589999999999999</v>
      </c>
      <c r="L333" s="5">
        <v>318054</v>
      </c>
      <c r="M333" s="15">
        <f t="shared" si="22"/>
        <v>1.2500000000000001E-2</v>
      </c>
      <c r="O333" s="15">
        <f t="shared" si="23"/>
        <v>0</v>
      </c>
    </row>
    <row r="334" spans="1:15" x14ac:dyDescent="0.2">
      <c r="A334" s="10">
        <v>1</v>
      </c>
      <c r="B334" s="4">
        <v>117415303</v>
      </c>
      <c r="C334" s="4" t="s">
        <v>478</v>
      </c>
      <c r="D334" s="4" t="s">
        <v>476</v>
      </c>
      <c r="E334" s="5">
        <v>14793301.15</v>
      </c>
      <c r="F334" s="5">
        <v>8248369.0399999991</v>
      </c>
      <c r="G334" s="5">
        <v>382722.31</v>
      </c>
      <c r="H334" s="5">
        <v>8631091.3499999996</v>
      </c>
      <c r="I334" s="15">
        <f t="shared" si="20"/>
        <v>0.58340000000000003</v>
      </c>
      <c r="J334" s="5">
        <v>5683326.9199999999</v>
      </c>
      <c r="K334" s="15">
        <f t="shared" si="21"/>
        <v>0.38419999999999999</v>
      </c>
      <c r="L334" s="5">
        <v>353882.88</v>
      </c>
      <c r="M334" s="15">
        <f t="shared" si="22"/>
        <v>2.3900000000000001E-2</v>
      </c>
      <c r="N334" s="5">
        <v>125000</v>
      </c>
      <c r="O334" s="15">
        <f t="shared" si="23"/>
        <v>8.3999999999999995E-3</v>
      </c>
    </row>
    <row r="335" spans="1:15" x14ac:dyDescent="0.2">
      <c r="A335" s="10">
        <v>1</v>
      </c>
      <c r="B335" s="4">
        <v>117416103</v>
      </c>
      <c r="C335" s="4" t="s">
        <v>565</v>
      </c>
      <c r="D335" s="4" t="s">
        <v>476</v>
      </c>
      <c r="E335" s="5">
        <v>16125504.83</v>
      </c>
      <c r="F335" s="5">
        <v>6700143.5200000005</v>
      </c>
      <c r="G335" s="5">
        <v>227349.83</v>
      </c>
      <c r="H335" s="5">
        <v>6927493.3499999996</v>
      </c>
      <c r="I335" s="15">
        <f t="shared" si="20"/>
        <v>0.42959999999999998</v>
      </c>
      <c r="J335" s="5">
        <v>8792426.8900000006</v>
      </c>
      <c r="K335" s="15">
        <f t="shared" si="21"/>
        <v>0.54520000000000002</v>
      </c>
      <c r="L335" s="5">
        <v>404635.59</v>
      </c>
      <c r="M335" s="15">
        <f t="shared" si="22"/>
        <v>2.5100000000000001E-2</v>
      </c>
      <c r="N335" s="5">
        <v>949</v>
      </c>
      <c r="O335" s="15">
        <f t="shared" si="23"/>
        <v>1E-4</v>
      </c>
    </row>
    <row r="336" spans="1:15" x14ac:dyDescent="0.2">
      <c r="A336" s="10">
        <v>1</v>
      </c>
      <c r="B336" s="4">
        <v>117417202</v>
      </c>
      <c r="C336" s="4" t="s">
        <v>178</v>
      </c>
      <c r="D336" s="4" t="s">
        <v>476</v>
      </c>
      <c r="E336" s="5">
        <v>78618756.040000007</v>
      </c>
      <c r="F336" s="5">
        <v>30206106.43</v>
      </c>
      <c r="G336" s="5">
        <v>1865279.3000000003</v>
      </c>
      <c r="H336" s="5">
        <v>32071385.73</v>
      </c>
      <c r="I336" s="15">
        <f t="shared" si="20"/>
        <v>0.40789999999999998</v>
      </c>
      <c r="J336" s="5">
        <v>37869175.340000004</v>
      </c>
      <c r="K336" s="15">
        <f t="shared" si="21"/>
        <v>0.48170000000000002</v>
      </c>
      <c r="L336" s="5">
        <v>8678194.9700000007</v>
      </c>
      <c r="M336" s="15">
        <f t="shared" si="22"/>
        <v>0.1104</v>
      </c>
      <c r="O336" s="15">
        <f t="shared" si="23"/>
        <v>0</v>
      </c>
    </row>
    <row r="337" spans="1:15" x14ac:dyDescent="0.2">
      <c r="A337" s="10">
        <v>1</v>
      </c>
      <c r="B337" s="4">
        <v>109420803</v>
      </c>
      <c r="C337" s="4" t="s">
        <v>357</v>
      </c>
      <c r="D337" s="4" t="s">
        <v>358</v>
      </c>
      <c r="E337" s="5">
        <v>36519753.980000004</v>
      </c>
      <c r="F337" s="5">
        <v>11780707.489999998</v>
      </c>
      <c r="G337" s="5">
        <v>2016819.1199999999</v>
      </c>
      <c r="H337" s="5">
        <v>13797526.609999999</v>
      </c>
      <c r="I337" s="15">
        <f t="shared" si="20"/>
        <v>0.37780000000000002</v>
      </c>
      <c r="J337" s="5">
        <v>20424845.210000001</v>
      </c>
      <c r="K337" s="15">
        <f t="shared" si="21"/>
        <v>0.55930000000000002</v>
      </c>
      <c r="L337" s="5">
        <v>2297382.16</v>
      </c>
      <c r="M337" s="15">
        <f t="shared" si="22"/>
        <v>6.2899999999999998E-2</v>
      </c>
      <c r="O337" s="15">
        <f t="shared" si="23"/>
        <v>0</v>
      </c>
    </row>
    <row r="338" spans="1:15" x14ac:dyDescent="0.2">
      <c r="A338" s="10">
        <v>1</v>
      </c>
      <c r="B338" s="4">
        <v>109422303</v>
      </c>
      <c r="C338" s="4" t="s">
        <v>359</v>
      </c>
      <c r="D338" s="4" t="s">
        <v>358</v>
      </c>
      <c r="E338" s="5">
        <v>29135898.100000001</v>
      </c>
      <c r="F338" s="5">
        <v>4089092.2499999995</v>
      </c>
      <c r="G338" s="5">
        <v>466241.05999999994</v>
      </c>
      <c r="H338" s="5">
        <v>4555333.3099999996</v>
      </c>
      <c r="I338" s="15">
        <f t="shared" si="20"/>
        <v>0.15629999999999999</v>
      </c>
      <c r="J338" s="5">
        <v>10555705.550000001</v>
      </c>
      <c r="K338" s="15">
        <f t="shared" si="21"/>
        <v>0.36230000000000001</v>
      </c>
      <c r="L338" s="5">
        <v>579549.14</v>
      </c>
      <c r="M338" s="15">
        <f t="shared" si="22"/>
        <v>1.9900000000000001E-2</v>
      </c>
      <c r="N338" s="5">
        <v>13445310.1</v>
      </c>
      <c r="O338" s="15">
        <f t="shared" si="23"/>
        <v>0.46150000000000002</v>
      </c>
    </row>
    <row r="339" spans="1:15" x14ac:dyDescent="0.2">
      <c r="A339" s="10">
        <v>1</v>
      </c>
      <c r="B339" s="4">
        <v>109426003</v>
      </c>
      <c r="C339" s="4" t="s">
        <v>133</v>
      </c>
      <c r="D339" s="4" t="s">
        <v>358</v>
      </c>
      <c r="E339" s="5">
        <v>10425069.950000001</v>
      </c>
      <c r="F339" s="5">
        <v>1668579.86</v>
      </c>
      <c r="G339" s="5">
        <v>245619.86000000002</v>
      </c>
      <c r="H339" s="5">
        <v>1914199.72</v>
      </c>
      <c r="I339" s="15">
        <f t="shared" si="20"/>
        <v>0.18360000000000001</v>
      </c>
      <c r="J339" s="5">
        <v>7633623.2400000002</v>
      </c>
      <c r="K339" s="15">
        <f t="shared" si="21"/>
        <v>0.73219999999999996</v>
      </c>
      <c r="L339" s="5">
        <v>877246.99</v>
      </c>
      <c r="M339" s="15">
        <f t="shared" si="22"/>
        <v>8.4099999999999994E-2</v>
      </c>
      <c r="O339" s="15">
        <f t="shared" si="23"/>
        <v>0</v>
      </c>
    </row>
    <row r="340" spans="1:15" x14ac:dyDescent="0.2">
      <c r="A340" s="10">
        <v>1</v>
      </c>
      <c r="B340" s="4">
        <v>109426303</v>
      </c>
      <c r="C340" s="4" t="s">
        <v>360</v>
      </c>
      <c r="D340" s="4" t="s">
        <v>358</v>
      </c>
      <c r="E340" s="5">
        <v>13625873.020000001</v>
      </c>
      <c r="F340" s="5">
        <v>2986539.82</v>
      </c>
      <c r="G340" s="5">
        <v>683618.44</v>
      </c>
      <c r="H340" s="5">
        <v>3670158.26</v>
      </c>
      <c r="I340" s="15">
        <f t="shared" si="20"/>
        <v>0.26939999999999997</v>
      </c>
      <c r="J340" s="5">
        <v>9597385.8000000007</v>
      </c>
      <c r="K340" s="15">
        <f t="shared" si="21"/>
        <v>0.70440000000000003</v>
      </c>
      <c r="L340" s="5">
        <v>358328.96</v>
      </c>
      <c r="M340" s="15">
        <f t="shared" si="22"/>
        <v>2.63E-2</v>
      </c>
      <c r="O340" s="15">
        <f t="shared" si="23"/>
        <v>0</v>
      </c>
    </row>
    <row r="341" spans="1:15" x14ac:dyDescent="0.2">
      <c r="A341" s="10">
        <v>1</v>
      </c>
      <c r="B341" s="4">
        <v>109427503</v>
      </c>
      <c r="C341" s="4" t="s">
        <v>361</v>
      </c>
      <c r="D341" s="4" t="s">
        <v>358</v>
      </c>
      <c r="E341" s="5">
        <v>13696551.27</v>
      </c>
      <c r="F341" s="5">
        <v>4047810.4199999995</v>
      </c>
      <c r="G341" s="5">
        <v>177553.47</v>
      </c>
      <c r="H341" s="5">
        <v>4225363.8899999997</v>
      </c>
      <c r="I341" s="15">
        <f t="shared" si="20"/>
        <v>0.3085</v>
      </c>
      <c r="J341" s="5">
        <v>9209087.6500000004</v>
      </c>
      <c r="K341" s="15">
        <f t="shared" si="21"/>
        <v>0.6724</v>
      </c>
      <c r="L341" s="5">
        <v>262099.73</v>
      </c>
      <c r="M341" s="15">
        <f t="shared" si="22"/>
        <v>1.9099999999999999E-2</v>
      </c>
      <c r="O341" s="15">
        <f t="shared" si="23"/>
        <v>0</v>
      </c>
    </row>
    <row r="342" spans="1:15" x14ac:dyDescent="0.2">
      <c r="A342" s="10">
        <v>1</v>
      </c>
      <c r="B342" s="4">
        <v>104431304</v>
      </c>
      <c r="C342" s="4" t="s">
        <v>271</v>
      </c>
      <c r="D342" s="4" t="s">
        <v>272</v>
      </c>
      <c r="E342" s="5">
        <v>8440922.8599999994</v>
      </c>
      <c r="F342" s="5">
        <v>2237890.81</v>
      </c>
      <c r="G342" s="5">
        <v>648061.72</v>
      </c>
      <c r="H342" s="5">
        <v>2885952.53</v>
      </c>
      <c r="I342" s="15">
        <f t="shared" si="20"/>
        <v>0.34189999999999998</v>
      </c>
      <c r="J342" s="5">
        <v>5522660.3300000001</v>
      </c>
      <c r="K342" s="15">
        <f t="shared" si="21"/>
        <v>0.65429999999999999</v>
      </c>
      <c r="L342" s="5">
        <v>32310</v>
      </c>
      <c r="M342" s="15">
        <f t="shared" si="22"/>
        <v>3.8E-3</v>
      </c>
      <c r="O342" s="15">
        <f t="shared" si="23"/>
        <v>0</v>
      </c>
    </row>
    <row r="343" spans="1:15" x14ac:dyDescent="0.2">
      <c r="A343" s="10">
        <v>1</v>
      </c>
      <c r="B343" s="4">
        <v>104432503</v>
      </c>
      <c r="C343" s="4" t="s">
        <v>273</v>
      </c>
      <c r="D343" s="4" t="s">
        <v>272</v>
      </c>
      <c r="E343" s="5">
        <v>16148700.92</v>
      </c>
      <c r="F343" s="5">
        <v>3641629.5999999996</v>
      </c>
      <c r="G343" s="5">
        <v>1240744.3799999999</v>
      </c>
      <c r="H343" s="5">
        <v>4882373.9800000004</v>
      </c>
      <c r="I343" s="15">
        <f t="shared" si="20"/>
        <v>0.30230000000000001</v>
      </c>
      <c r="J343" s="5">
        <v>9955802.5099999998</v>
      </c>
      <c r="K343" s="15">
        <f t="shared" si="21"/>
        <v>0.61650000000000005</v>
      </c>
      <c r="L343" s="5">
        <v>1310524.43</v>
      </c>
      <c r="M343" s="15">
        <f t="shared" si="22"/>
        <v>8.1199999999999994E-2</v>
      </c>
      <c r="O343" s="15">
        <f t="shared" si="23"/>
        <v>0</v>
      </c>
    </row>
    <row r="344" spans="1:15" x14ac:dyDescent="0.2">
      <c r="A344" s="10">
        <v>1</v>
      </c>
      <c r="B344" s="4">
        <v>104432803</v>
      </c>
      <c r="C344" s="4" t="s">
        <v>274</v>
      </c>
      <c r="D344" s="4" t="s">
        <v>272</v>
      </c>
      <c r="E344" s="5">
        <v>17181400.91</v>
      </c>
      <c r="F344" s="5">
        <v>5893730.2399999993</v>
      </c>
      <c r="G344" s="5">
        <v>475359.52</v>
      </c>
      <c r="H344" s="5">
        <v>6369089.7599999998</v>
      </c>
      <c r="I344" s="15">
        <f t="shared" si="20"/>
        <v>0.37069999999999997</v>
      </c>
      <c r="J344" s="5">
        <v>9926522.5399999991</v>
      </c>
      <c r="K344" s="15">
        <f t="shared" si="21"/>
        <v>0.57769999999999999</v>
      </c>
      <c r="L344" s="5">
        <v>885788.61</v>
      </c>
      <c r="M344" s="15">
        <f t="shared" si="22"/>
        <v>5.16E-2</v>
      </c>
      <c r="O344" s="15">
        <f t="shared" si="23"/>
        <v>0</v>
      </c>
    </row>
    <row r="345" spans="1:15" x14ac:dyDescent="0.2">
      <c r="A345" s="10">
        <v>1</v>
      </c>
      <c r="B345" s="4">
        <v>104432903</v>
      </c>
      <c r="C345" s="4" t="s">
        <v>275</v>
      </c>
      <c r="D345" s="4" t="s">
        <v>272</v>
      </c>
      <c r="E345" s="5">
        <v>35320708.259999998</v>
      </c>
      <c r="F345" s="5">
        <v>11939392.970000004</v>
      </c>
      <c r="G345" s="5">
        <v>9368327.4300000016</v>
      </c>
      <c r="H345" s="5">
        <v>21307720.399999999</v>
      </c>
      <c r="I345" s="15">
        <f t="shared" si="20"/>
        <v>0.60329999999999995</v>
      </c>
      <c r="J345" s="5">
        <v>13969038.109999999</v>
      </c>
      <c r="K345" s="15">
        <f t="shared" si="21"/>
        <v>0.39550000000000002</v>
      </c>
      <c r="L345" s="5">
        <v>43949.75</v>
      </c>
      <c r="M345" s="15">
        <f t="shared" si="22"/>
        <v>1.1999999999999999E-3</v>
      </c>
      <c r="O345" s="15">
        <f t="shared" si="23"/>
        <v>0</v>
      </c>
    </row>
    <row r="346" spans="1:15" x14ac:dyDescent="0.2">
      <c r="A346" s="10">
        <v>1</v>
      </c>
      <c r="B346" s="4">
        <v>104433303</v>
      </c>
      <c r="C346" s="4" t="s">
        <v>276</v>
      </c>
      <c r="D346" s="4" t="s">
        <v>272</v>
      </c>
      <c r="E346" s="5">
        <v>27517954.779999997</v>
      </c>
      <c r="F346" s="5">
        <v>16622488.950000001</v>
      </c>
      <c r="G346" s="5">
        <v>817081.2</v>
      </c>
      <c r="H346" s="5">
        <v>17439570.149999999</v>
      </c>
      <c r="I346" s="15">
        <f t="shared" si="20"/>
        <v>0.63380000000000003</v>
      </c>
      <c r="J346" s="5">
        <v>9563614.2200000007</v>
      </c>
      <c r="K346" s="15">
        <f t="shared" si="21"/>
        <v>0.34749999999999998</v>
      </c>
      <c r="L346" s="5">
        <v>504597.18</v>
      </c>
      <c r="M346" s="15">
        <f t="shared" si="22"/>
        <v>1.83E-2</v>
      </c>
      <c r="N346" s="5">
        <v>10173.23</v>
      </c>
      <c r="O346" s="15">
        <f t="shared" si="23"/>
        <v>4.0000000000000002E-4</v>
      </c>
    </row>
    <row r="347" spans="1:15" x14ac:dyDescent="0.2">
      <c r="A347" s="10">
        <v>1</v>
      </c>
      <c r="B347" s="4">
        <v>104433604</v>
      </c>
      <c r="C347" s="4" t="s">
        <v>277</v>
      </c>
      <c r="D347" s="4" t="s">
        <v>272</v>
      </c>
      <c r="E347" s="5">
        <v>8235131.3499999996</v>
      </c>
      <c r="F347" s="5">
        <v>2966450.0700000003</v>
      </c>
      <c r="G347" s="5">
        <v>525608.64000000013</v>
      </c>
      <c r="H347" s="5">
        <v>3492058.71</v>
      </c>
      <c r="I347" s="15">
        <f t="shared" si="20"/>
        <v>0.42399999999999999</v>
      </c>
      <c r="J347" s="5">
        <v>4682107.3099999996</v>
      </c>
      <c r="K347" s="15">
        <f t="shared" si="21"/>
        <v>0.56859999999999999</v>
      </c>
      <c r="L347" s="5">
        <v>60965.33</v>
      </c>
      <c r="M347" s="15">
        <f t="shared" si="22"/>
        <v>7.4000000000000003E-3</v>
      </c>
      <c r="O347" s="15">
        <f t="shared" si="23"/>
        <v>0</v>
      </c>
    </row>
    <row r="348" spans="1:15" x14ac:dyDescent="0.2">
      <c r="A348" s="10">
        <v>1</v>
      </c>
      <c r="B348" s="4">
        <v>104433903</v>
      </c>
      <c r="C348" s="4" t="s">
        <v>278</v>
      </c>
      <c r="D348" s="4" t="s">
        <v>272</v>
      </c>
      <c r="E348" s="5">
        <v>15108375.390000001</v>
      </c>
      <c r="F348" s="5">
        <v>4425418.5</v>
      </c>
      <c r="G348" s="5">
        <v>864086.08999999985</v>
      </c>
      <c r="H348" s="5">
        <v>5289504.59</v>
      </c>
      <c r="I348" s="15">
        <f t="shared" si="20"/>
        <v>0.35010000000000002</v>
      </c>
      <c r="J348" s="5">
        <v>9723622.8000000007</v>
      </c>
      <c r="K348" s="15">
        <f t="shared" si="21"/>
        <v>0.64359999999999995</v>
      </c>
      <c r="L348" s="5">
        <v>95248</v>
      </c>
      <c r="M348" s="15">
        <f t="shared" si="22"/>
        <v>6.3E-3</v>
      </c>
      <c r="O348" s="15">
        <f t="shared" si="23"/>
        <v>0</v>
      </c>
    </row>
    <row r="349" spans="1:15" x14ac:dyDescent="0.2">
      <c r="A349" s="10">
        <v>1</v>
      </c>
      <c r="B349" s="4">
        <v>104435003</v>
      </c>
      <c r="C349" s="4" t="s">
        <v>94</v>
      </c>
      <c r="D349" s="4" t="s">
        <v>272</v>
      </c>
      <c r="E349" s="5">
        <v>15788623.27</v>
      </c>
      <c r="F349" s="5">
        <v>6377103.1100000003</v>
      </c>
      <c r="G349" s="5">
        <v>1124845.43</v>
      </c>
      <c r="H349" s="5">
        <v>7501948.54</v>
      </c>
      <c r="I349" s="15">
        <f t="shared" si="20"/>
        <v>0.47510000000000002</v>
      </c>
      <c r="J349" s="5">
        <v>8200599.2300000004</v>
      </c>
      <c r="K349" s="15">
        <f t="shared" si="21"/>
        <v>0.51939999999999997</v>
      </c>
      <c r="L349" s="5">
        <v>85575.5</v>
      </c>
      <c r="M349" s="15">
        <f t="shared" si="22"/>
        <v>5.4000000000000003E-3</v>
      </c>
      <c r="N349" s="5">
        <v>500</v>
      </c>
      <c r="O349" s="15">
        <f t="shared" si="23"/>
        <v>0</v>
      </c>
    </row>
    <row r="350" spans="1:15" x14ac:dyDescent="0.2">
      <c r="A350" s="10">
        <v>1</v>
      </c>
      <c r="B350" s="4">
        <v>104435303</v>
      </c>
      <c r="C350" s="4" t="s">
        <v>279</v>
      </c>
      <c r="D350" s="4" t="s">
        <v>272</v>
      </c>
      <c r="E350" s="5">
        <v>18546838.5</v>
      </c>
      <c r="F350" s="5">
        <v>5466813.709999999</v>
      </c>
      <c r="G350" s="5">
        <v>955548.24</v>
      </c>
      <c r="H350" s="5">
        <v>6422361.9500000002</v>
      </c>
      <c r="I350" s="15">
        <f t="shared" si="20"/>
        <v>0.3463</v>
      </c>
      <c r="J350" s="5">
        <v>12000114.800000001</v>
      </c>
      <c r="K350" s="15">
        <f t="shared" si="21"/>
        <v>0.64700000000000002</v>
      </c>
      <c r="L350" s="5">
        <v>124361.75</v>
      </c>
      <c r="M350" s="15">
        <f t="shared" si="22"/>
        <v>6.7000000000000002E-3</v>
      </c>
      <c r="O350" s="15">
        <f t="shared" si="23"/>
        <v>0</v>
      </c>
    </row>
    <row r="351" spans="1:15" x14ac:dyDescent="0.2">
      <c r="A351" s="10">
        <v>1</v>
      </c>
      <c r="B351" s="4">
        <v>104435603</v>
      </c>
      <c r="C351" s="4" t="s">
        <v>95</v>
      </c>
      <c r="D351" s="4" t="s">
        <v>272</v>
      </c>
      <c r="E351" s="5">
        <v>29368307.029999997</v>
      </c>
      <c r="F351" s="5">
        <v>6988018.7899999982</v>
      </c>
      <c r="G351" s="5">
        <v>2240785.81</v>
      </c>
      <c r="H351" s="5">
        <v>9228804.5999999996</v>
      </c>
      <c r="I351" s="15">
        <f t="shared" si="20"/>
        <v>0.31419999999999998</v>
      </c>
      <c r="J351" s="5">
        <v>18770356.149999999</v>
      </c>
      <c r="K351" s="15">
        <f t="shared" si="21"/>
        <v>0.6391</v>
      </c>
      <c r="L351" s="5">
        <v>1367160.13</v>
      </c>
      <c r="M351" s="15">
        <f t="shared" si="22"/>
        <v>4.6600000000000003E-2</v>
      </c>
      <c r="N351" s="5">
        <v>1986.15</v>
      </c>
      <c r="O351" s="15">
        <f t="shared" si="23"/>
        <v>1E-4</v>
      </c>
    </row>
    <row r="352" spans="1:15" x14ac:dyDescent="0.2">
      <c r="A352" s="10">
        <v>1</v>
      </c>
      <c r="B352" s="4">
        <v>104435703</v>
      </c>
      <c r="C352" s="4" t="s">
        <v>280</v>
      </c>
      <c r="D352" s="4" t="s">
        <v>272</v>
      </c>
      <c r="E352" s="5">
        <v>14537598.659999998</v>
      </c>
      <c r="F352" s="5">
        <v>5053878.2299999995</v>
      </c>
      <c r="G352" s="5">
        <v>678247.24000000011</v>
      </c>
      <c r="H352" s="5">
        <v>5732125.4699999997</v>
      </c>
      <c r="I352" s="15">
        <f t="shared" si="20"/>
        <v>0.39429999999999998</v>
      </c>
      <c r="J352" s="5">
        <v>8730946.4499999993</v>
      </c>
      <c r="K352" s="15">
        <f t="shared" si="21"/>
        <v>0.60060000000000002</v>
      </c>
      <c r="L352" s="5">
        <v>72895.740000000005</v>
      </c>
      <c r="M352" s="15">
        <f t="shared" si="22"/>
        <v>5.0000000000000001E-3</v>
      </c>
      <c r="N352" s="5">
        <v>1631</v>
      </c>
      <c r="O352" s="15">
        <f t="shared" si="23"/>
        <v>1E-4</v>
      </c>
    </row>
    <row r="353" spans="1:15" x14ac:dyDescent="0.2">
      <c r="A353" s="10">
        <v>1</v>
      </c>
      <c r="B353" s="4">
        <v>104437503</v>
      </c>
      <c r="C353" s="4" t="s">
        <v>281</v>
      </c>
      <c r="D353" s="4" t="s">
        <v>272</v>
      </c>
      <c r="E353" s="5">
        <v>13758857.01</v>
      </c>
      <c r="F353" s="5">
        <v>5034490.37</v>
      </c>
      <c r="G353" s="5">
        <v>967182.99999999988</v>
      </c>
      <c r="H353" s="5">
        <v>6001673.3700000001</v>
      </c>
      <c r="I353" s="15">
        <f t="shared" si="20"/>
        <v>0.43619999999999998</v>
      </c>
      <c r="J353" s="5">
        <v>7646350.21</v>
      </c>
      <c r="K353" s="15">
        <f t="shared" si="21"/>
        <v>0.55569999999999997</v>
      </c>
      <c r="L353" s="5">
        <v>107833.43</v>
      </c>
      <c r="M353" s="15">
        <f t="shared" si="22"/>
        <v>7.7999999999999996E-3</v>
      </c>
      <c r="N353" s="5">
        <v>3000</v>
      </c>
      <c r="O353" s="15">
        <f t="shared" si="23"/>
        <v>2.0000000000000001E-4</v>
      </c>
    </row>
    <row r="354" spans="1:15" x14ac:dyDescent="0.2">
      <c r="A354" s="10">
        <v>1</v>
      </c>
      <c r="B354" s="4">
        <v>111444602</v>
      </c>
      <c r="C354" s="4" t="s">
        <v>386</v>
      </c>
      <c r="D354" s="4" t="s">
        <v>387</v>
      </c>
      <c r="E354" s="5">
        <v>66511419.760000005</v>
      </c>
      <c r="F354" s="5">
        <v>28969502.399999999</v>
      </c>
      <c r="G354" s="5">
        <v>1806859.56</v>
      </c>
      <c r="H354" s="5">
        <v>30776361.960000001</v>
      </c>
      <c r="I354" s="15">
        <f t="shared" si="20"/>
        <v>0.4627</v>
      </c>
      <c r="J354" s="5">
        <v>31780090.079999998</v>
      </c>
      <c r="K354" s="15">
        <f t="shared" si="21"/>
        <v>0.4778</v>
      </c>
      <c r="L354" s="5">
        <v>3907241.63</v>
      </c>
      <c r="M354" s="15">
        <f t="shared" si="22"/>
        <v>5.8700000000000002E-2</v>
      </c>
      <c r="N354" s="5">
        <v>47726.09</v>
      </c>
      <c r="O354" s="15">
        <f t="shared" si="23"/>
        <v>6.9999999999999999E-4</v>
      </c>
    </row>
    <row r="355" spans="1:15" x14ac:dyDescent="0.2">
      <c r="A355" s="10">
        <v>1</v>
      </c>
      <c r="B355" s="4">
        <v>120452003</v>
      </c>
      <c r="C355" s="4" t="s">
        <v>568</v>
      </c>
      <c r="D355" s="4" t="s">
        <v>513</v>
      </c>
      <c r="E355" s="5">
        <v>146456655.73000002</v>
      </c>
      <c r="F355" s="5">
        <v>106660562.66</v>
      </c>
      <c r="G355" s="5">
        <v>1664953.35</v>
      </c>
      <c r="H355" s="5">
        <v>108325516.01000001</v>
      </c>
      <c r="I355" s="15">
        <f t="shared" si="20"/>
        <v>0.73960000000000004</v>
      </c>
      <c r="J355" s="5">
        <v>31909975.280000001</v>
      </c>
      <c r="K355" s="15">
        <f t="shared" si="21"/>
        <v>0.21790000000000001</v>
      </c>
      <c r="L355" s="5">
        <v>3724945.45</v>
      </c>
      <c r="M355" s="15">
        <f t="shared" si="22"/>
        <v>2.5399999999999999E-2</v>
      </c>
      <c r="N355" s="5">
        <v>2496218.9900000002</v>
      </c>
      <c r="O355" s="15">
        <f t="shared" si="23"/>
        <v>1.7000000000000001E-2</v>
      </c>
    </row>
    <row r="356" spans="1:15" x14ac:dyDescent="0.2">
      <c r="A356" s="10">
        <v>1</v>
      </c>
      <c r="B356" s="4">
        <v>120455203</v>
      </c>
      <c r="C356" s="4" t="s">
        <v>514</v>
      </c>
      <c r="D356" s="4" t="s">
        <v>513</v>
      </c>
      <c r="E356" s="5">
        <v>89647907.689999998</v>
      </c>
      <c r="F356" s="5">
        <v>48262141.780000001</v>
      </c>
      <c r="G356" s="5">
        <v>1830483.1800000002</v>
      </c>
      <c r="H356" s="5">
        <v>50092624.960000001</v>
      </c>
      <c r="I356" s="15">
        <f t="shared" si="20"/>
        <v>0.55879999999999996</v>
      </c>
      <c r="J356" s="5">
        <v>37759051.670000002</v>
      </c>
      <c r="K356" s="15">
        <f t="shared" si="21"/>
        <v>0.42120000000000002</v>
      </c>
      <c r="L356" s="5">
        <v>1786797.41</v>
      </c>
      <c r="M356" s="15">
        <f t="shared" si="22"/>
        <v>1.9900000000000001E-2</v>
      </c>
      <c r="N356" s="5">
        <v>9433.65</v>
      </c>
      <c r="O356" s="15">
        <f t="shared" si="23"/>
        <v>1E-4</v>
      </c>
    </row>
    <row r="357" spans="1:15" x14ac:dyDescent="0.2">
      <c r="A357" s="10">
        <v>1</v>
      </c>
      <c r="B357" s="4">
        <v>120455403</v>
      </c>
      <c r="C357" s="4" t="s">
        <v>515</v>
      </c>
      <c r="D357" s="4" t="s">
        <v>513</v>
      </c>
      <c r="E357" s="5">
        <v>214863256.74999997</v>
      </c>
      <c r="F357" s="5">
        <v>147828714.36000001</v>
      </c>
      <c r="G357" s="5">
        <v>4475337.09</v>
      </c>
      <c r="H357" s="5">
        <v>152304051.44999999</v>
      </c>
      <c r="I357" s="15">
        <f t="shared" si="20"/>
        <v>0.70879999999999999</v>
      </c>
      <c r="J357" s="5">
        <v>48244709.659999996</v>
      </c>
      <c r="K357" s="15">
        <f t="shared" si="21"/>
        <v>0.22450000000000001</v>
      </c>
      <c r="L357" s="5">
        <v>3539470.64</v>
      </c>
      <c r="M357" s="15">
        <f t="shared" si="22"/>
        <v>1.6500000000000001E-2</v>
      </c>
      <c r="N357" s="5">
        <v>10775025</v>
      </c>
      <c r="O357" s="15">
        <f t="shared" si="23"/>
        <v>5.0099999999999999E-2</v>
      </c>
    </row>
    <row r="358" spans="1:15" x14ac:dyDescent="0.2">
      <c r="A358" s="10">
        <v>1</v>
      </c>
      <c r="B358" s="4">
        <v>120456003</v>
      </c>
      <c r="C358" s="4" t="s">
        <v>516</v>
      </c>
      <c r="D358" s="4" t="s">
        <v>513</v>
      </c>
      <c r="E358" s="5">
        <v>95975658.859999999</v>
      </c>
      <c r="F358" s="5">
        <v>68618403.590000004</v>
      </c>
      <c r="G358" s="5">
        <v>897939.56</v>
      </c>
      <c r="H358" s="5">
        <v>69516343.150000006</v>
      </c>
      <c r="I358" s="15">
        <f t="shared" si="20"/>
        <v>0.72430000000000005</v>
      </c>
      <c r="J358" s="5">
        <v>23404116.969999999</v>
      </c>
      <c r="K358" s="15">
        <f t="shared" si="21"/>
        <v>0.24390000000000001</v>
      </c>
      <c r="L358" s="5">
        <v>3031807.14</v>
      </c>
      <c r="M358" s="15">
        <f t="shared" si="22"/>
        <v>3.1600000000000003E-2</v>
      </c>
      <c r="N358" s="5">
        <v>23391.599999999999</v>
      </c>
      <c r="O358" s="15">
        <f t="shared" si="23"/>
        <v>2.0000000000000001E-4</v>
      </c>
    </row>
    <row r="359" spans="1:15" x14ac:dyDescent="0.2">
      <c r="A359" s="10">
        <v>1</v>
      </c>
      <c r="B359" s="4">
        <v>123460302</v>
      </c>
      <c r="C359" s="4" t="s">
        <v>193</v>
      </c>
      <c r="D359" s="4" t="s">
        <v>4</v>
      </c>
      <c r="E359" s="5">
        <v>124524434.79000001</v>
      </c>
      <c r="F359" s="5">
        <v>98770110.690000027</v>
      </c>
      <c r="G359" s="5">
        <v>1359485.4600000002</v>
      </c>
      <c r="H359" s="5">
        <v>100129596.15000001</v>
      </c>
      <c r="I359" s="15">
        <f t="shared" si="20"/>
        <v>0.80410000000000004</v>
      </c>
      <c r="J359" s="5">
        <v>22602885.280000001</v>
      </c>
      <c r="K359" s="15">
        <f t="shared" si="21"/>
        <v>0.18149999999999999</v>
      </c>
      <c r="L359" s="5">
        <v>1791953.36</v>
      </c>
      <c r="M359" s="15">
        <f t="shared" si="22"/>
        <v>1.44E-2</v>
      </c>
      <c r="O359" s="15">
        <f t="shared" si="23"/>
        <v>0</v>
      </c>
    </row>
    <row r="360" spans="1:15" x14ac:dyDescent="0.2">
      <c r="A360" s="10">
        <v>1</v>
      </c>
      <c r="B360" s="4">
        <v>123460504</v>
      </c>
      <c r="C360" s="4" t="s">
        <v>194</v>
      </c>
      <c r="D360" s="4" t="s">
        <v>4</v>
      </c>
      <c r="E360" s="5">
        <v>255418</v>
      </c>
      <c r="F360" s="5">
        <v>242279</v>
      </c>
      <c r="G360" s="5">
        <v>149</v>
      </c>
      <c r="H360" s="5">
        <v>242428</v>
      </c>
      <c r="I360" s="15">
        <f t="shared" si="20"/>
        <v>0.94910000000000005</v>
      </c>
      <c r="J360" s="5">
        <v>12990</v>
      </c>
      <c r="K360" s="15">
        <f t="shared" si="21"/>
        <v>5.0900000000000001E-2</v>
      </c>
      <c r="M360" s="15">
        <f t="shared" si="22"/>
        <v>0</v>
      </c>
      <c r="O360" s="15">
        <f t="shared" si="23"/>
        <v>0</v>
      </c>
    </row>
    <row r="361" spans="1:15" x14ac:dyDescent="0.2">
      <c r="A361" s="10">
        <v>1</v>
      </c>
      <c r="B361" s="4">
        <v>123461302</v>
      </c>
      <c r="C361" s="4" t="s">
        <v>5</v>
      </c>
      <c r="D361" s="4" t="s">
        <v>4</v>
      </c>
      <c r="E361" s="5">
        <v>96962564.460000008</v>
      </c>
      <c r="F361" s="5">
        <v>78153441.129999995</v>
      </c>
      <c r="G361" s="5">
        <v>1956086.98</v>
      </c>
      <c r="H361" s="5">
        <v>80109528.109999999</v>
      </c>
      <c r="I361" s="15">
        <f t="shared" si="20"/>
        <v>0.82620000000000005</v>
      </c>
      <c r="J361" s="5">
        <v>16064250.09</v>
      </c>
      <c r="K361" s="15">
        <f t="shared" si="21"/>
        <v>0.16569999999999999</v>
      </c>
      <c r="L361" s="5">
        <v>788786.26</v>
      </c>
      <c r="M361" s="15">
        <f t="shared" si="22"/>
        <v>8.0999999999999996E-3</v>
      </c>
      <c r="O361" s="15">
        <f t="shared" si="23"/>
        <v>0</v>
      </c>
    </row>
    <row r="362" spans="1:15" x14ac:dyDescent="0.2">
      <c r="A362" s="10">
        <v>1</v>
      </c>
      <c r="B362" s="4">
        <v>123461602</v>
      </c>
      <c r="C362" s="4" t="s">
        <v>6</v>
      </c>
      <c r="D362" s="4" t="s">
        <v>4</v>
      </c>
      <c r="E362" s="5">
        <v>97502871.709999979</v>
      </c>
      <c r="F362" s="5">
        <v>80199757.669999987</v>
      </c>
      <c r="G362" s="5">
        <v>2526836.9300000002</v>
      </c>
      <c r="H362" s="5">
        <v>82726594.599999994</v>
      </c>
      <c r="I362" s="15">
        <f t="shared" si="20"/>
        <v>0.84850000000000003</v>
      </c>
      <c r="J362" s="5">
        <v>13936572.02</v>
      </c>
      <c r="K362" s="15">
        <f t="shared" si="21"/>
        <v>0.1429</v>
      </c>
      <c r="L362" s="5">
        <v>683712.49</v>
      </c>
      <c r="M362" s="15">
        <f t="shared" si="22"/>
        <v>7.0000000000000001E-3</v>
      </c>
      <c r="N362" s="5">
        <v>155992.6</v>
      </c>
      <c r="O362" s="15">
        <f t="shared" si="23"/>
        <v>1.6000000000000001E-3</v>
      </c>
    </row>
    <row r="363" spans="1:15" x14ac:dyDescent="0.2">
      <c r="A363" s="10">
        <v>1</v>
      </c>
      <c r="B363" s="4">
        <v>123463603</v>
      </c>
      <c r="C363" s="4" t="s">
        <v>7</v>
      </c>
      <c r="D363" s="4" t="s">
        <v>4</v>
      </c>
      <c r="E363" s="5">
        <v>86453163.330000013</v>
      </c>
      <c r="F363" s="5">
        <v>68309783.24000001</v>
      </c>
      <c r="G363" s="5">
        <v>1589328.7699999998</v>
      </c>
      <c r="H363" s="5">
        <v>69899112.010000005</v>
      </c>
      <c r="I363" s="15">
        <f t="shared" si="20"/>
        <v>0.8085</v>
      </c>
      <c r="J363" s="5">
        <v>14211890.539999999</v>
      </c>
      <c r="K363" s="15">
        <f t="shared" si="21"/>
        <v>0.16439999999999999</v>
      </c>
      <c r="L363" s="5">
        <v>2342160.7799999998</v>
      </c>
      <c r="M363" s="15">
        <f t="shared" si="22"/>
        <v>2.7099999999999999E-2</v>
      </c>
      <c r="O363" s="15">
        <f t="shared" si="23"/>
        <v>0</v>
      </c>
    </row>
    <row r="364" spans="1:15" x14ac:dyDescent="0.2">
      <c r="A364" s="10">
        <v>1</v>
      </c>
      <c r="B364" s="4">
        <v>123463803</v>
      </c>
      <c r="C364" s="4" t="s">
        <v>195</v>
      </c>
      <c r="D364" s="4" t="s">
        <v>4</v>
      </c>
      <c r="E364" s="5">
        <v>13815055</v>
      </c>
      <c r="F364" s="5">
        <v>11463270</v>
      </c>
      <c r="G364" s="5">
        <v>168765</v>
      </c>
      <c r="H364" s="5">
        <v>11632035</v>
      </c>
      <c r="I364" s="15">
        <f t="shared" si="20"/>
        <v>0.84199999999999997</v>
      </c>
      <c r="J364" s="5">
        <v>2114420</v>
      </c>
      <c r="K364" s="15">
        <f t="shared" si="21"/>
        <v>0.15310000000000001</v>
      </c>
      <c r="L364" s="5">
        <v>68600</v>
      </c>
      <c r="M364" s="15">
        <f t="shared" si="22"/>
        <v>5.0000000000000001E-3</v>
      </c>
      <c r="O364" s="15">
        <f t="shared" si="23"/>
        <v>0</v>
      </c>
    </row>
    <row r="365" spans="1:15" x14ac:dyDescent="0.2">
      <c r="A365" s="10">
        <v>1</v>
      </c>
      <c r="B365" s="4">
        <v>123464502</v>
      </c>
      <c r="C365" s="4" t="s">
        <v>8</v>
      </c>
      <c r="D365" s="4" t="s">
        <v>4</v>
      </c>
      <c r="E365" s="5">
        <v>206660836.81</v>
      </c>
      <c r="F365" s="5">
        <v>180672742.64999998</v>
      </c>
      <c r="G365" s="5">
        <v>2068096.1</v>
      </c>
      <c r="H365" s="5">
        <v>182740838.75</v>
      </c>
      <c r="I365" s="15">
        <f t="shared" si="20"/>
        <v>0.88429999999999997</v>
      </c>
      <c r="J365" s="5">
        <v>23057538.34</v>
      </c>
      <c r="K365" s="15">
        <f t="shared" si="21"/>
        <v>0.1116</v>
      </c>
      <c r="L365" s="5">
        <v>862459.72</v>
      </c>
      <c r="M365" s="15">
        <f t="shared" si="22"/>
        <v>4.1999999999999997E-3</v>
      </c>
      <c r="O365" s="15">
        <f t="shared" si="23"/>
        <v>0</v>
      </c>
    </row>
    <row r="366" spans="1:15" x14ac:dyDescent="0.2">
      <c r="A366" s="10">
        <v>1</v>
      </c>
      <c r="B366" s="4">
        <v>123464603</v>
      </c>
      <c r="C366" s="4" t="s">
        <v>569</v>
      </c>
      <c r="D366" s="4" t="s">
        <v>4</v>
      </c>
      <c r="E366" s="5">
        <v>41246707.909999996</v>
      </c>
      <c r="F366" s="5">
        <v>32916692.469999999</v>
      </c>
      <c r="G366" s="5">
        <v>1591205.5699999998</v>
      </c>
      <c r="H366" s="5">
        <v>34507898.039999999</v>
      </c>
      <c r="I366" s="15">
        <f t="shared" si="20"/>
        <v>0.83660000000000001</v>
      </c>
      <c r="J366" s="5">
        <v>6291811.4800000004</v>
      </c>
      <c r="K366" s="15">
        <f t="shared" si="21"/>
        <v>0.1525</v>
      </c>
      <c r="L366" s="5">
        <v>326418.38</v>
      </c>
      <c r="M366" s="15">
        <f t="shared" si="22"/>
        <v>7.9000000000000008E-3</v>
      </c>
      <c r="N366" s="5">
        <v>120580.01</v>
      </c>
      <c r="O366" s="15">
        <f t="shared" si="23"/>
        <v>2.8999999999999998E-3</v>
      </c>
    </row>
    <row r="367" spans="1:15" x14ac:dyDescent="0.2">
      <c r="A367" s="10">
        <v>1</v>
      </c>
      <c r="B367" s="4">
        <v>123465303</v>
      </c>
      <c r="C367" s="4" t="s">
        <v>9</v>
      </c>
      <c r="D367" s="4" t="s">
        <v>4</v>
      </c>
      <c r="E367" s="5">
        <v>92715284.139999986</v>
      </c>
      <c r="F367" s="5">
        <v>72074371.109999999</v>
      </c>
      <c r="G367" s="5">
        <v>2138215.89</v>
      </c>
      <c r="H367" s="5">
        <v>74212587</v>
      </c>
      <c r="I367" s="15">
        <f t="shared" si="20"/>
        <v>0.8004</v>
      </c>
      <c r="J367" s="5">
        <v>16796242.050000001</v>
      </c>
      <c r="K367" s="15">
        <f t="shared" si="21"/>
        <v>0.1812</v>
      </c>
      <c r="L367" s="5">
        <v>456333.27</v>
      </c>
      <c r="M367" s="15">
        <f t="shared" si="22"/>
        <v>4.8999999999999998E-3</v>
      </c>
      <c r="N367" s="5">
        <v>1250121.82</v>
      </c>
      <c r="O367" s="15">
        <f t="shared" si="23"/>
        <v>1.35E-2</v>
      </c>
    </row>
    <row r="368" spans="1:15" x14ac:dyDescent="0.2">
      <c r="A368" s="10">
        <v>1</v>
      </c>
      <c r="B368" s="4">
        <v>123465602</v>
      </c>
      <c r="C368" s="4" t="s">
        <v>10</v>
      </c>
      <c r="D368" s="4" t="s">
        <v>4</v>
      </c>
      <c r="E368" s="5">
        <v>125515176.09999999</v>
      </c>
      <c r="F368" s="5">
        <v>91118492.950000003</v>
      </c>
      <c r="G368" s="5">
        <v>289130.84999999998</v>
      </c>
      <c r="H368" s="5">
        <v>91407623.799999997</v>
      </c>
      <c r="I368" s="15">
        <f t="shared" si="20"/>
        <v>0.72829999999999995</v>
      </c>
      <c r="J368" s="5">
        <v>26241831.809999999</v>
      </c>
      <c r="K368" s="15">
        <f t="shared" si="21"/>
        <v>0.20910000000000001</v>
      </c>
      <c r="L368" s="5">
        <v>7865720.4900000002</v>
      </c>
      <c r="M368" s="15">
        <f t="shared" si="22"/>
        <v>6.2700000000000006E-2</v>
      </c>
      <c r="O368" s="15">
        <f t="shared" si="23"/>
        <v>0</v>
      </c>
    </row>
    <row r="369" spans="1:15" x14ac:dyDescent="0.2">
      <c r="A369" s="10">
        <v>1</v>
      </c>
      <c r="B369" s="4">
        <v>123465702</v>
      </c>
      <c r="C369" s="4" t="s">
        <v>196</v>
      </c>
      <c r="D369" s="4" t="s">
        <v>4</v>
      </c>
      <c r="E369" s="5">
        <v>208152773.66</v>
      </c>
      <c r="F369" s="5">
        <v>166042055.99000004</v>
      </c>
      <c r="G369" s="5">
        <v>3666652.6</v>
      </c>
      <c r="H369" s="5">
        <v>169708708.59</v>
      </c>
      <c r="I369" s="15">
        <f t="shared" si="20"/>
        <v>0.81530000000000002</v>
      </c>
      <c r="J369" s="5">
        <v>34871087.060000002</v>
      </c>
      <c r="K369" s="15">
        <f t="shared" si="21"/>
        <v>0.16750000000000001</v>
      </c>
      <c r="L369" s="5">
        <v>2944964.54</v>
      </c>
      <c r="M369" s="15">
        <f t="shared" si="22"/>
        <v>1.41E-2</v>
      </c>
      <c r="N369" s="5">
        <v>628013.47</v>
      </c>
      <c r="O369" s="15">
        <f t="shared" si="23"/>
        <v>3.0000000000000001E-3</v>
      </c>
    </row>
    <row r="370" spans="1:15" x14ac:dyDescent="0.2">
      <c r="A370" s="10">
        <v>1</v>
      </c>
      <c r="B370" s="4">
        <v>123466103</v>
      </c>
      <c r="C370" s="4" t="s">
        <v>11</v>
      </c>
      <c r="D370" s="4" t="s">
        <v>4</v>
      </c>
      <c r="E370" s="5">
        <v>88743530.010000005</v>
      </c>
      <c r="F370" s="5">
        <v>69684096</v>
      </c>
      <c r="G370" s="5">
        <v>1776510.4899999998</v>
      </c>
      <c r="H370" s="5">
        <v>71460606.489999995</v>
      </c>
      <c r="I370" s="15">
        <f t="shared" si="20"/>
        <v>0.80520000000000003</v>
      </c>
      <c r="J370" s="5">
        <v>16961152.010000002</v>
      </c>
      <c r="K370" s="15">
        <f t="shared" si="21"/>
        <v>0.19109999999999999</v>
      </c>
      <c r="L370" s="5">
        <v>288851.71999999997</v>
      </c>
      <c r="M370" s="15">
        <f t="shared" si="22"/>
        <v>3.3E-3</v>
      </c>
      <c r="N370" s="5">
        <v>32919.79</v>
      </c>
      <c r="O370" s="15">
        <f t="shared" si="23"/>
        <v>4.0000000000000002E-4</v>
      </c>
    </row>
    <row r="371" spans="1:15" x14ac:dyDescent="0.2">
      <c r="A371" s="10">
        <v>1</v>
      </c>
      <c r="B371" s="4">
        <v>123466303</v>
      </c>
      <c r="C371" s="4" t="s">
        <v>197</v>
      </c>
      <c r="D371" s="4" t="s">
        <v>4</v>
      </c>
      <c r="E371" s="5">
        <v>57999846</v>
      </c>
      <c r="F371" s="5">
        <v>40619725</v>
      </c>
      <c r="G371" s="5">
        <v>1045006</v>
      </c>
      <c r="H371" s="5">
        <v>41664731</v>
      </c>
      <c r="I371" s="15">
        <f t="shared" si="20"/>
        <v>0.71840000000000004</v>
      </c>
      <c r="J371" s="5">
        <v>15544333</v>
      </c>
      <c r="K371" s="15">
        <f t="shared" si="21"/>
        <v>0.26800000000000002</v>
      </c>
      <c r="L371" s="5">
        <v>790782</v>
      </c>
      <c r="M371" s="15">
        <f t="shared" si="22"/>
        <v>1.3599999999999999E-2</v>
      </c>
      <c r="O371" s="15">
        <f t="shared" si="23"/>
        <v>0</v>
      </c>
    </row>
    <row r="372" spans="1:15" x14ac:dyDescent="0.2">
      <c r="A372" s="10">
        <v>1</v>
      </c>
      <c r="B372" s="4">
        <v>123466403</v>
      </c>
      <c r="C372" s="4" t="s">
        <v>12</v>
      </c>
      <c r="D372" s="4" t="s">
        <v>4</v>
      </c>
      <c r="E372" s="5">
        <v>52737875.240000002</v>
      </c>
      <c r="F372" s="5">
        <v>30974664.299999997</v>
      </c>
      <c r="G372" s="5">
        <v>1362389.19</v>
      </c>
      <c r="H372" s="5">
        <v>32337053.489999998</v>
      </c>
      <c r="I372" s="15">
        <f t="shared" si="20"/>
        <v>0.61319999999999997</v>
      </c>
      <c r="J372" s="5">
        <v>17580394.66</v>
      </c>
      <c r="K372" s="15">
        <f t="shared" si="21"/>
        <v>0.33339999999999997</v>
      </c>
      <c r="L372" s="5">
        <v>2058427.09</v>
      </c>
      <c r="M372" s="15">
        <f t="shared" si="22"/>
        <v>3.9E-2</v>
      </c>
      <c r="N372" s="5">
        <v>762000</v>
      </c>
      <c r="O372" s="15">
        <f t="shared" si="23"/>
        <v>1.44E-2</v>
      </c>
    </row>
    <row r="373" spans="1:15" x14ac:dyDescent="0.2">
      <c r="A373" s="10">
        <v>1</v>
      </c>
      <c r="B373" s="4">
        <v>123467103</v>
      </c>
      <c r="C373" s="4" t="s">
        <v>13</v>
      </c>
      <c r="D373" s="4" t="s">
        <v>4</v>
      </c>
      <c r="E373" s="5">
        <v>108097702.97999999</v>
      </c>
      <c r="F373" s="5">
        <v>82718750.350000009</v>
      </c>
      <c r="G373" s="5">
        <v>2700656.0700000003</v>
      </c>
      <c r="H373" s="5">
        <v>85419406.420000002</v>
      </c>
      <c r="I373" s="15">
        <f t="shared" si="20"/>
        <v>0.79020000000000001</v>
      </c>
      <c r="J373" s="5">
        <v>21665326.190000001</v>
      </c>
      <c r="K373" s="15">
        <f t="shared" si="21"/>
        <v>0.20039999999999999</v>
      </c>
      <c r="L373" s="5">
        <v>718649.91</v>
      </c>
      <c r="M373" s="15">
        <f t="shared" si="22"/>
        <v>6.6E-3</v>
      </c>
      <c r="N373" s="5">
        <v>294320.46000000002</v>
      </c>
      <c r="O373" s="15">
        <f t="shared" si="23"/>
        <v>2.7000000000000001E-3</v>
      </c>
    </row>
    <row r="374" spans="1:15" x14ac:dyDescent="0.2">
      <c r="A374" s="10">
        <v>1</v>
      </c>
      <c r="B374" s="4">
        <v>123467203</v>
      </c>
      <c r="C374" s="4" t="s">
        <v>14</v>
      </c>
      <c r="D374" s="4" t="s">
        <v>4</v>
      </c>
      <c r="E374" s="5">
        <v>48117550.380000003</v>
      </c>
      <c r="F374" s="5">
        <v>39663827.710000001</v>
      </c>
      <c r="G374" s="5">
        <v>1257205.51</v>
      </c>
      <c r="H374" s="5">
        <v>40921033.219999999</v>
      </c>
      <c r="I374" s="15">
        <f t="shared" si="20"/>
        <v>0.85040000000000004</v>
      </c>
      <c r="J374" s="5">
        <v>6463086.4800000004</v>
      </c>
      <c r="K374" s="15">
        <f t="shared" si="21"/>
        <v>0.1343</v>
      </c>
      <c r="L374" s="5">
        <v>733430.68</v>
      </c>
      <c r="M374" s="15">
        <f t="shared" si="22"/>
        <v>1.52E-2</v>
      </c>
      <c r="O374" s="15">
        <f t="shared" si="23"/>
        <v>0</v>
      </c>
    </row>
    <row r="375" spans="1:15" x14ac:dyDescent="0.2">
      <c r="A375" s="10">
        <v>1</v>
      </c>
      <c r="B375" s="4">
        <v>123467303</v>
      </c>
      <c r="C375" s="4" t="s">
        <v>15</v>
      </c>
      <c r="D375" s="4" t="s">
        <v>4</v>
      </c>
      <c r="E375" s="5">
        <v>126285489.98999999</v>
      </c>
      <c r="F375" s="5">
        <v>100020454.94999999</v>
      </c>
      <c r="G375" s="5">
        <v>2770304.1499999994</v>
      </c>
      <c r="H375" s="5">
        <v>102790759.09999999</v>
      </c>
      <c r="I375" s="15">
        <f t="shared" si="20"/>
        <v>0.81399999999999995</v>
      </c>
      <c r="J375" s="5">
        <v>22346597.050000001</v>
      </c>
      <c r="K375" s="15">
        <f t="shared" si="21"/>
        <v>0.17699999999999999</v>
      </c>
      <c r="L375" s="5">
        <v>1148133.8400000001</v>
      </c>
      <c r="M375" s="15">
        <f t="shared" si="22"/>
        <v>9.1000000000000004E-3</v>
      </c>
      <c r="O375" s="15">
        <f t="shared" si="23"/>
        <v>0</v>
      </c>
    </row>
    <row r="376" spans="1:15" x14ac:dyDescent="0.2">
      <c r="A376" s="10">
        <v>1</v>
      </c>
      <c r="B376" s="4">
        <v>123468303</v>
      </c>
      <c r="C376" s="4" t="s">
        <v>16</v>
      </c>
      <c r="D376" s="4" t="s">
        <v>4</v>
      </c>
      <c r="E376" s="5">
        <v>83548839.300000012</v>
      </c>
      <c r="F376" s="5">
        <v>67201573.620000005</v>
      </c>
      <c r="G376" s="5">
        <v>4016146.78</v>
      </c>
      <c r="H376" s="5">
        <v>71217720.400000006</v>
      </c>
      <c r="I376" s="15">
        <f t="shared" si="20"/>
        <v>0.85240000000000005</v>
      </c>
      <c r="J376" s="5">
        <v>11868910.390000001</v>
      </c>
      <c r="K376" s="15">
        <f t="shared" si="21"/>
        <v>0.1421</v>
      </c>
      <c r="L376" s="5">
        <v>462208.51</v>
      </c>
      <c r="M376" s="15">
        <f t="shared" si="22"/>
        <v>5.4999999999999997E-3</v>
      </c>
      <c r="O376" s="15">
        <f t="shared" si="23"/>
        <v>0</v>
      </c>
    </row>
    <row r="377" spans="1:15" x14ac:dyDescent="0.2">
      <c r="A377" s="10">
        <v>1</v>
      </c>
      <c r="B377" s="4">
        <v>123468402</v>
      </c>
      <c r="C377" s="4" t="s">
        <v>198</v>
      </c>
      <c r="D377" s="4" t="s">
        <v>4</v>
      </c>
      <c r="E377" s="5">
        <v>100675921.75999999</v>
      </c>
      <c r="F377" s="5">
        <v>68274728.080000013</v>
      </c>
      <c r="G377" s="5">
        <v>2295357.96</v>
      </c>
      <c r="H377" s="5">
        <v>70570086.040000007</v>
      </c>
      <c r="I377" s="15">
        <f t="shared" si="20"/>
        <v>0.70099999999999996</v>
      </c>
      <c r="J377" s="5">
        <v>8586040.0999999996</v>
      </c>
      <c r="K377" s="15">
        <f t="shared" si="21"/>
        <v>8.5300000000000001E-2</v>
      </c>
      <c r="L377" s="5">
        <v>1201168.21</v>
      </c>
      <c r="M377" s="15">
        <f t="shared" si="22"/>
        <v>1.1900000000000001E-2</v>
      </c>
      <c r="N377" s="5">
        <v>20318627.41</v>
      </c>
      <c r="O377" s="15">
        <f t="shared" si="23"/>
        <v>0.20180000000000001</v>
      </c>
    </row>
    <row r="378" spans="1:15" x14ac:dyDescent="0.2">
      <c r="A378" s="10">
        <v>1</v>
      </c>
      <c r="B378" s="4">
        <v>123468503</v>
      </c>
      <c r="C378" s="4" t="s">
        <v>570</v>
      </c>
      <c r="D378" s="4" t="s">
        <v>4</v>
      </c>
      <c r="E378" s="5">
        <v>52481852.000000007</v>
      </c>
      <c r="F378" s="5">
        <v>41089426.589999996</v>
      </c>
      <c r="G378" s="5">
        <v>1042070.8600000001</v>
      </c>
      <c r="H378" s="5">
        <v>42131497.450000003</v>
      </c>
      <c r="I378" s="15">
        <f t="shared" si="20"/>
        <v>0.80279999999999996</v>
      </c>
      <c r="J378" s="5">
        <v>9436319.8900000006</v>
      </c>
      <c r="K378" s="15">
        <f t="shared" si="21"/>
        <v>0.17979999999999999</v>
      </c>
      <c r="L378" s="5">
        <v>685267.06</v>
      </c>
      <c r="M378" s="15">
        <f t="shared" si="22"/>
        <v>1.3100000000000001E-2</v>
      </c>
      <c r="N378" s="5">
        <v>228767.6</v>
      </c>
      <c r="O378" s="15">
        <f t="shared" si="23"/>
        <v>4.4000000000000003E-3</v>
      </c>
    </row>
    <row r="379" spans="1:15" x14ac:dyDescent="0.2">
      <c r="A379" s="10">
        <v>1</v>
      </c>
      <c r="B379" s="4">
        <v>123468603</v>
      </c>
      <c r="C379" s="4" t="s">
        <v>17</v>
      </c>
      <c r="D379" s="4" t="s">
        <v>4</v>
      </c>
      <c r="E379" s="5">
        <v>49337783.950000003</v>
      </c>
      <c r="F379" s="5">
        <v>32047075.600000001</v>
      </c>
      <c r="G379" s="5">
        <v>975064.12</v>
      </c>
      <c r="H379" s="5">
        <v>33022139.719999999</v>
      </c>
      <c r="I379" s="15">
        <f t="shared" si="20"/>
        <v>0.66930000000000001</v>
      </c>
      <c r="J379" s="5">
        <v>15794849.630000001</v>
      </c>
      <c r="K379" s="15">
        <f t="shared" si="21"/>
        <v>0.3201</v>
      </c>
      <c r="L379" s="5">
        <v>518072.78</v>
      </c>
      <c r="M379" s="15">
        <f t="shared" si="22"/>
        <v>1.0500000000000001E-2</v>
      </c>
      <c r="N379" s="5">
        <v>2721.82</v>
      </c>
      <c r="O379" s="15">
        <f t="shared" si="23"/>
        <v>1E-4</v>
      </c>
    </row>
    <row r="380" spans="1:15" x14ac:dyDescent="0.2">
      <c r="A380" s="10">
        <v>1</v>
      </c>
      <c r="B380" s="4">
        <v>123469303</v>
      </c>
      <c r="C380" s="4" t="s">
        <v>199</v>
      </c>
      <c r="D380" s="4" t="s">
        <v>4</v>
      </c>
      <c r="E380" s="5">
        <v>84269035.189999998</v>
      </c>
      <c r="F380" s="5">
        <v>69043495.310000002</v>
      </c>
      <c r="G380" s="5">
        <v>1560492.08</v>
      </c>
      <c r="H380" s="5">
        <v>70603987.390000001</v>
      </c>
      <c r="I380" s="15">
        <f t="shared" si="20"/>
        <v>0.83779999999999999</v>
      </c>
      <c r="J380" s="5">
        <v>13082572.92</v>
      </c>
      <c r="K380" s="15">
        <f t="shared" si="21"/>
        <v>0.1552</v>
      </c>
      <c r="L380" s="5">
        <v>525444.88</v>
      </c>
      <c r="M380" s="15">
        <f t="shared" si="22"/>
        <v>6.1999999999999998E-3</v>
      </c>
      <c r="N380" s="5">
        <v>57030</v>
      </c>
      <c r="O380" s="15">
        <f t="shared" si="23"/>
        <v>6.9999999999999999E-4</v>
      </c>
    </row>
    <row r="381" spans="1:15" x14ac:dyDescent="0.2">
      <c r="A381" s="10">
        <v>1</v>
      </c>
      <c r="B381" s="4">
        <v>116471803</v>
      </c>
      <c r="C381" s="4" t="s">
        <v>460</v>
      </c>
      <c r="D381" s="4" t="s">
        <v>461</v>
      </c>
      <c r="E381" s="5">
        <v>34232472.82</v>
      </c>
      <c r="F381" s="5">
        <v>18700807.739999998</v>
      </c>
      <c r="G381" s="5">
        <v>1695803.9</v>
      </c>
      <c r="H381" s="5">
        <v>20396611.640000001</v>
      </c>
      <c r="I381" s="15">
        <f t="shared" si="20"/>
        <v>0.5958</v>
      </c>
      <c r="J381" s="5">
        <v>12024953.65</v>
      </c>
      <c r="K381" s="15">
        <f t="shared" si="21"/>
        <v>0.3513</v>
      </c>
      <c r="L381" s="5">
        <v>1601359.4</v>
      </c>
      <c r="M381" s="15">
        <f t="shared" si="22"/>
        <v>4.6800000000000001E-2</v>
      </c>
      <c r="N381" s="5">
        <v>209548.13</v>
      </c>
      <c r="O381" s="15">
        <f t="shared" si="23"/>
        <v>6.1000000000000004E-3</v>
      </c>
    </row>
    <row r="382" spans="1:15" x14ac:dyDescent="0.2">
      <c r="A382" s="10">
        <v>1</v>
      </c>
      <c r="B382" s="4">
        <v>120480803</v>
      </c>
      <c r="C382" s="4" t="s">
        <v>186</v>
      </c>
      <c r="D382" s="4" t="s">
        <v>517</v>
      </c>
      <c r="E382" s="5">
        <v>49064716.379999995</v>
      </c>
      <c r="F382" s="5">
        <v>29936466.59</v>
      </c>
      <c r="G382" s="5">
        <v>634106.15</v>
      </c>
      <c r="H382" s="5">
        <v>30570572.739999998</v>
      </c>
      <c r="I382" s="15">
        <f t="shared" si="20"/>
        <v>0.62309999999999999</v>
      </c>
      <c r="J382" s="5">
        <v>17297048.23</v>
      </c>
      <c r="K382" s="15">
        <f t="shared" si="21"/>
        <v>0.35249999999999998</v>
      </c>
      <c r="L382" s="5">
        <v>1197095.4099999999</v>
      </c>
      <c r="M382" s="15">
        <f t="shared" si="22"/>
        <v>2.4400000000000002E-2</v>
      </c>
      <c r="O382" s="15">
        <f t="shared" si="23"/>
        <v>0</v>
      </c>
    </row>
    <row r="383" spans="1:15" x14ac:dyDescent="0.2">
      <c r="A383" s="10">
        <v>1</v>
      </c>
      <c r="B383" s="4">
        <v>120481002</v>
      </c>
      <c r="C383" s="4" t="s">
        <v>518</v>
      </c>
      <c r="D383" s="4" t="s">
        <v>517</v>
      </c>
      <c r="E383" s="5">
        <v>217950895.40000001</v>
      </c>
      <c r="F383" s="5">
        <v>151338936.56000003</v>
      </c>
      <c r="G383" s="5">
        <v>5344457.370000001</v>
      </c>
      <c r="H383" s="5">
        <v>156683393.93000001</v>
      </c>
      <c r="I383" s="15">
        <f t="shared" si="20"/>
        <v>0.71889999999999998</v>
      </c>
      <c r="J383" s="5">
        <v>53202048</v>
      </c>
      <c r="K383" s="15">
        <f t="shared" si="21"/>
        <v>0.24410000000000001</v>
      </c>
      <c r="L383" s="5">
        <v>5928811.2999999998</v>
      </c>
      <c r="M383" s="15">
        <f t="shared" si="22"/>
        <v>2.7199999999999998E-2</v>
      </c>
      <c r="N383" s="5">
        <v>2136642.17</v>
      </c>
      <c r="O383" s="15">
        <f t="shared" si="23"/>
        <v>9.7999999999999997E-3</v>
      </c>
    </row>
    <row r="384" spans="1:15" x14ac:dyDescent="0.2">
      <c r="A384" s="10">
        <v>1</v>
      </c>
      <c r="B384" s="4">
        <v>120483302</v>
      </c>
      <c r="C384" s="4" t="s">
        <v>187</v>
      </c>
      <c r="D384" s="4" t="s">
        <v>517</v>
      </c>
      <c r="E384" s="5">
        <v>130699575.03</v>
      </c>
      <c r="F384" s="5">
        <v>89549110.030000001</v>
      </c>
      <c r="G384" s="5">
        <v>1818547.32</v>
      </c>
      <c r="H384" s="5">
        <v>91367657.349999994</v>
      </c>
      <c r="I384" s="15">
        <f t="shared" si="20"/>
        <v>0.69910000000000005</v>
      </c>
      <c r="J384" s="5">
        <v>36749780.990000002</v>
      </c>
      <c r="K384" s="15">
        <f t="shared" si="21"/>
        <v>0.28120000000000001</v>
      </c>
      <c r="L384" s="5">
        <v>2582136.69</v>
      </c>
      <c r="M384" s="15">
        <f t="shared" si="22"/>
        <v>1.9800000000000002E-2</v>
      </c>
      <c r="O384" s="15">
        <f t="shared" si="23"/>
        <v>0</v>
      </c>
    </row>
    <row r="385" spans="1:15" x14ac:dyDescent="0.2">
      <c r="A385" s="10">
        <v>1</v>
      </c>
      <c r="B385" s="4">
        <v>120484803</v>
      </c>
      <c r="C385" s="4" t="s">
        <v>519</v>
      </c>
      <c r="D385" s="4" t="s">
        <v>517</v>
      </c>
      <c r="E385" s="5">
        <v>68275989.75999999</v>
      </c>
      <c r="F385" s="5">
        <v>50129064.780000009</v>
      </c>
      <c r="G385" s="5">
        <v>897347.46000000008</v>
      </c>
      <c r="H385" s="5">
        <v>51026412.240000002</v>
      </c>
      <c r="I385" s="15">
        <f t="shared" si="20"/>
        <v>0.74739999999999995</v>
      </c>
      <c r="J385" s="5">
        <v>16454349.48</v>
      </c>
      <c r="K385" s="15">
        <f t="shared" si="21"/>
        <v>0.24099999999999999</v>
      </c>
      <c r="L385" s="5">
        <v>732070.52</v>
      </c>
      <c r="M385" s="15">
        <f t="shared" si="22"/>
        <v>1.0699999999999999E-2</v>
      </c>
      <c r="N385" s="5">
        <v>63157.52</v>
      </c>
      <c r="O385" s="15">
        <f t="shared" si="23"/>
        <v>8.9999999999999998E-4</v>
      </c>
    </row>
    <row r="386" spans="1:15" x14ac:dyDescent="0.2">
      <c r="A386" s="10">
        <v>1</v>
      </c>
      <c r="B386" s="4">
        <v>120484903</v>
      </c>
      <c r="C386" s="4" t="s">
        <v>520</v>
      </c>
      <c r="D386" s="4" t="s">
        <v>517</v>
      </c>
      <c r="E386" s="5">
        <v>84387172.060000002</v>
      </c>
      <c r="F386" s="5">
        <v>57370794.06000001</v>
      </c>
      <c r="G386" s="5">
        <v>1464140.83</v>
      </c>
      <c r="H386" s="5">
        <v>58834934.890000001</v>
      </c>
      <c r="I386" s="15">
        <f t="shared" ref="I386:I449" si="24">ROUND(H386/$E386,4)</f>
        <v>0.69720000000000004</v>
      </c>
      <c r="J386" s="5">
        <v>24033630.48</v>
      </c>
      <c r="K386" s="15">
        <f t="shared" ref="K386:K449" si="25">ROUND(J386/$E386,4)</f>
        <v>0.2848</v>
      </c>
      <c r="L386" s="5">
        <v>1487949.82</v>
      </c>
      <c r="M386" s="15">
        <f t="shared" ref="M386:M449" si="26">ROUND(L386/$E386,4)</f>
        <v>1.7600000000000001E-2</v>
      </c>
      <c r="N386" s="5">
        <v>30656.87</v>
      </c>
      <c r="O386" s="15">
        <f t="shared" ref="O386:O449" si="27">ROUND(N386/$E386,4)</f>
        <v>4.0000000000000002E-4</v>
      </c>
    </row>
    <row r="387" spans="1:15" x14ac:dyDescent="0.2">
      <c r="A387" s="10">
        <v>1</v>
      </c>
      <c r="B387" s="4">
        <v>120485603</v>
      </c>
      <c r="C387" s="4" t="s">
        <v>521</v>
      </c>
      <c r="D387" s="4" t="s">
        <v>517</v>
      </c>
      <c r="E387" s="5">
        <v>25114764.149999999</v>
      </c>
      <c r="F387" s="5">
        <v>16434689.340000002</v>
      </c>
      <c r="G387" s="5">
        <v>354068.24999999994</v>
      </c>
      <c r="H387" s="5">
        <v>16788757.59</v>
      </c>
      <c r="I387" s="15">
        <f t="shared" si="24"/>
        <v>0.66849999999999998</v>
      </c>
      <c r="J387" s="5">
        <v>8021690.4900000002</v>
      </c>
      <c r="K387" s="15">
        <f t="shared" si="25"/>
        <v>0.31940000000000002</v>
      </c>
      <c r="L387" s="5">
        <v>304316.07</v>
      </c>
      <c r="M387" s="15">
        <f t="shared" si="26"/>
        <v>1.21E-2</v>
      </c>
      <c r="O387" s="15">
        <f t="shared" si="27"/>
        <v>0</v>
      </c>
    </row>
    <row r="388" spans="1:15" x14ac:dyDescent="0.2">
      <c r="A388" s="10">
        <v>1</v>
      </c>
      <c r="B388" s="4">
        <v>120486003</v>
      </c>
      <c r="C388" s="4" t="s">
        <v>522</v>
      </c>
      <c r="D388" s="4" t="s">
        <v>517</v>
      </c>
      <c r="E388" s="5">
        <v>40284842.289999999</v>
      </c>
      <c r="F388" s="5">
        <v>32296088.879999995</v>
      </c>
      <c r="G388" s="5">
        <v>282267.18</v>
      </c>
      <c r="H388" s="5">
        <v>32578356.059999999</v>
      </c>
      <c r="I388" s="15">
        <f t="shared" si="24"/>
        <v>0.80869999999999997</v>
      </c>
      <c r="J388" s="5">
        <v>7126131.6900000004</v>
      </c>
      <c r="K388" s="15">
        <f t="shared" si="25"/>
        <v>0.1769</v>
      </c>
      <c r="L388" s="5">
        <v>580354.54</v>
      </c>
      <c r="M388" s="15">
        <f t="shared" si="26"/>
        <v>1.44E-2</v>
      </c>
      <c r="O388" s="15">
        <f t="shared" si="27"/>
        <v>0</v>
      </c>
    </row>
    <row r="389" spans="1:15" x14ac:dyDescent="0.2">
      <c r="A389" s="10">
        <v>1</v>
      </c>
      <c r="B389" s="4">
        <v>120488603</v>
      </c>
      <c r="C389" s="4" t="s">
        <v>188</v>
      </c>
      <c r="D389" s="4" t="s">
        <v>517</v>
      </c>
      <c r="E389" s="5">
        <v>33722477.990000002</v>
      </c>
      <c r="F389" s="5">
        <v>22446021.490000002</v>
      </c>
      <c r="G389" s="5">
        <v>781507.38000000012</v>
      </c>
      <c r="H389" s="5">
        <v>23227528.870000001</v>
      </c>
      <c r="I389" s="15">
        <f t="shared" si="24"/>
        <v>0.68879999999999997</v>
      </c>
      <c r="J389" s="5">
        <v>10006492.060000001</v>
      </c>
      <c r="K389" s="15">
        <f t="shared" si="25"/>
        <v>0.29670000000000002</v>
      </c>
      <c r="L389" s="5">
        <v>488457.06</v>
      </c>
      <c r="M389" s="15">
        <f t="shared" si="26"/>
        <v>1.4500000000000001E-2</v>
      </c>
      <c r="O389" s="15">
        <f t="shared" si="27"/>
        <v>0</v>
      </c>
    </row>
    <row r="390" spans="1:15" x14ac:dyDescent="0.2">
      <c r="A390" s="10">
        <v>1</v>
      </c>
      <c r="B390" s="4">
        <v>116493503</v>
      </c>
      <c r="C390" s="4" t="s">
        <v>462</v>
      </c>
      <c r="D390" s="4" t="s">
        <v>463</v>
      </c>
      <c r="E390" s="5">
        <v>27355881.990000002</v>
      </c>
      <c r="F390" s="5">
        <v>6847742.0199999986</v>
      </c>
      <c r="G390" s="5">
        <v>542596.43999999994</v>
      </c>
      <c r="H390" s="5">
        <v>7390338.46</v>
      </c>
      <c r="I390" s="15">
        <f t="shared" si="24"/>
        <v>0.2702</v>
      </c>
      <c r="J390" s="5">
        <v>9592093.3599999994</v>
      </c>
      <c r="K390" s="15">
        <f t="shared" si="25"/>
        <v>0.35060000000000002</v>
      </c>
      <c r="L390" s="5">
        <v>373850.62</v>
      </c>
      <c r="M390" s="15">
        <f t="shared" si="26"/>
        <v>1.37E-2</v>
      </c>
      <c r="N390" s="5">
        <v>9999599.5500000007</v>
      </c>
      <c r="O390" s="15">
        <f t="shared" si="27"/>
        <v>0.36549999999999999</v>
      </c>
    </row>
    <row r="391" spans="1:15" x14ac:dyDescent="0.2">
      <c r="A391" s="10">
        <v>1</v>
      </c>
      <c r="B391" s="4">
        <v>116495003</v>
      </c>
      <c r="C391" s="4" t="s">
        <v>167</v>
      </c>
      <c r="D391" s="4" t="s">
        <v>463</v>
      </c>
      <c r="E391" s="5">
        <v>29025415</v>
      </c>
      <c r="F391" s="5">
        <v>12872049.509999998</v>
      </c>
      <c r="G391" s="5">
        <v>647012.98</v>
      </c>
      <c r="H391" s="5">
        <v>13519062.49</v>
      </c>
      <c r="I391" s="15">
        <f t="shared" si="24"/>
        <v>0.46579999999999999</v>
      </c>
      <c r="J391" s="5">
        <v>14172913.98</v>
      </c>
      <c r="K391" s="15">
        <f t="shared" si="25"/>
        <v>0.48830000000000001</v>
      </c>
      <c r="L391" s="5">
        <v>1333438.53</v>
      </c>
      <c r="M391" s="15">
        <f t="shared" si="26"/>
        <v>4.5900000000000003E-2</v>
      </c>
      <c r="O391" s="15">
        <f t="shared" si="27"/>
        <v>0</v>
      </c>
    </row>
    <row r="392" spans="1:15" x14ac:dyDescent="0.2">
      <c r="A392" s="10">
        <v>1</v>
      </c>
      <c r="B392" s="4">
        <v>116495103</v>
      </c>
      <c r="C392" s="4" t="s">
        <v>168</v>
      </c>
      <c r="D392" s="4" t="s">
        <v>463</v>
      </c>
      <c r="E392" s="5">
        <v>16402713.119999999</v>
      </c>
      <c r="F392" s="5">
        <v>4049625.43</v>
      </c>
      <c r="G392" s="5">
        <v>331013.79000000004</v>
      </c>
      <c r="H392" s="5">
        <v>4380639.22</v>
      </c>
      <c r="I392" s="15">
        <f t="shared" si="24"/>
        <v>0.2671</v>
      </c>
      <c r="J392" s="5">
        <v>11181270.43</v>
      </c>
      <c r="K392" s="15">
        <f t="shared" si="25"/>
        <v>0.68169999999999997</v>
      </c>
      <c r="L392" s="5">
        <v>840803.47</v>
      </c>
      <c r="M392" s="15">
        <f t="shared" si="26"/>
        <v>5.1299999999999998E-2</v>
      </c>
      <c r="O392" s="15">
        <f t="shared" si="27"/>
        <v>0</v>
      </c>
    </row>
    <row r="393" spans="1:15" x14ac:dyDescent="0.2">
      <c r="A393" s="10">
        <v>1</v>
      </c>
      <c r="B393" s="4">
        <v>116496503</v>
      </c>
      <c r="C393" s="4" t="s">
        <v>464</v>
      </c>
      <c r="D393" s="4" t="s">
        <v>463</v>
      </c>
      <c r="E393" s="5">
        <v>29010481.699999999</v>
      </c>
      <c r="F393" s="5">
        <v>5182407.83</v>
      </c>
      <c r="G393" s="5">
        <v>5307940.1800000006</v>
      </c>
      <c r="H393" s="5">
        <v>10490348.01</v>
      </c>
      <c r="I393" s="15">
        <f t="shared" si="24"/>
        <v>0.36159999999999998</v>
      </c>
      <c r="J393" s="5">
        <v>16416548.140000001</v>
      </c>
      <c r="K393" s="15">
        <f t="shared" si="25"/>
        <v>0.56589999999999996</v>
      </c>
      <c r="L393" s="5">
        <v>2003335.55</v>
      </c>
      <c r="M393" s="15">
        <f t="shared" si="26"/>
        <v>6.9099999999999995E-2</v>
      </c>
      <c r="N393" s="5">
        <v>100250</v>
      </c>
      <c r="O393" s="15">
        <f t="shared" si="27"/>
        <v>3.5000000000000001E-3</v>
      </c>
    </row>
    <row r="394" spans="1:15" x14ac:dyDescent="0.2">
      <c r="A394" s="10">
        <v>1</v>
      </c>
      <c r="B394" s="4">
        <v>116496603</v>
      </c>
      <c r="C394" s="4" t="s">
        <v>169</v>
      </c>
      <c r="D394" s="4" t="s">
        <v>463</v>
      </c>
      <c r="E394" s="5">
        <v>38699657.420000002</v>
      </c>
      <c r="F394" s="5">
        <v>18120239.719999999</v>
      </c>
      <c r="G394" s="5">
        <v>908530.46</v>
      </c>
      <c r="H394" s="5">
        <v>19028770.18</v>
      </c>
      <c r="I394" s="15">
        <f t="shared" si="24"/>
        <v>0.49170000000000003</v>
      </c>
      <c r="J394" s="5">
        <v>18040393.789999999</v>
      </c>
      <c r="K394" s="15">
        <f t="shared" si="25"/>
        <v>0.4662</v>
      </c>
      <c r="L394" s="5">
        <v>1630125.45</v>
      </c>
      <c r="M394" s="15">
        <f t="shared" si="26"/>
        <v>4.2099999999999999E-2</v>
      </c>
      <c r="N394" s="5">
        <v>368</v>
      </c>
      <c r="O394" s="15">
        <f t="shared" si="27"/>
        <v>0</v>
      </c>
    </row>
    <row r="395" spans="1:15" x14ac:dyDescent="0.2">
      <c r="A395" s="10">
        <v>1</v>
      </c>
      <c r="B395" s="4">
        <v>116498003</v>
      </c>
      <c r="C395" s="4" t="s">
        <v>170</v>
      </c>
      <c r="D395" s="4" t="s">
        <v>463</v>
      </c>
      <c r="E395" s="5">
        <v>20159498.440000001</v>
      </c>
      <c r="F395" s="5">
        <v>9217353.1799999997</v>
      </c>
      <c r="G395" s="5">
        <v>446336.69000000006</v>
      </c>
      <c r="H395" s="5">
        <v>9663689.8699999992</v>
      </c>
      <c r="I395" s="15">
        <f t="shared" si="24"/>
        <v>0.47939999999999999</v>
      </c>
      <c r="J395" s="5">
        <v>9311870.6600000001</v>
      </c>
      <c r="K395" s="15">
        <f t="shared" si="25"/>
        <v>0.46189999999999998</v>
      </c>
      <c r="L395" s="5">
        <v>758937.91</v>
      </c>
      <c r="M395" s="15">
        <f t="shared" si="26"/>
        <v>3.7600000000000001E-2</v>
      </c>
      <c r="N395" s="5">
        <v>425000</v>
      </c>
      <c r="O395" s="15">
        <f t="shared" si="27"/>
        <v>2.1100000000000001E-2</v>
      </c>
    </row>
    <row r="396" spans="1:15" x14ac:dyDescent="0.2">
      <c r="A396" s="10">
        <v>1</v>
      </c>
      <c r="B396" s="4">
        <v>115503004</v>
      </c>
      <c r="C396" s="4" t="s">
        <v>452</v>
      </c>
      <c r="D396" s="4" t="s">
        <v>453</v>
      </c>
      <c r="E396" s="5">
        <v>21558138.299999997</v>
      </c>
      <c r="F396" s="5">
        <v>5490279.9199999999</v>
      </c>
      <c r="G396" s="5">
        <v>231505.08000000002</v>
      </c>
      <c r="H396" s="5">
        <v>5721785</v>
      </c>
      <c r="I396" s="15">
        <f t="shared" si="24"/>
        <v>0.26540000000000002</v>
      </c>
      <c r="J396" s="5">
        <v>5427094.04</v>
      </c>
      <c r="K396" s="15">
        <f t="shared" si="25"/>
        <v>0.25169999999999998</v>
      </c>
      <c r="L396" s="5">
        <v>133216.16</v>
      </c>
      <c r="M396" s="15">
        <f t="shared" si="26"/>
        <v>6.1999999999999998E-3</v>
      </c>
      <c r="N396" s="5">
        <v>10276043.1</v>
      </c>
      <c r="O396" s="15">
        <f t="shared" si="27"/>
        <v>0.47670000000000001</v>
      </c>
    </row>
    <row r="397" spans="1:15" x14ac:dyDescent="0.2">
      <c r="A397" s="10">
        <v>1</v>
      </c>
      <c r="B397" s="4">
        <v>115504003</v>
      </c>
      <c r="C397" s="4" t="s">
        <v>454</v>
      </c>
      <c r="D397" s="4" t="s">
        <v>453</v>
      </c>
      <c r="E397" s="5">
        <v>33292565.329999998</v>
      </c>
      <c r="F397" s="5">
        <v>7151233.9500000002</v>
      </c>
      <c r="G397" s="5">
        <v>668169.91999999993</v>
      </c>
      <c r="H397" s="5">
        <v>7819403.8700000001</v>
      </c>
      <c r="I397" s="15">
        <f t="shared" si="24"/>
        <v>0.2349</v>
      </c>
      <c r="J397" s="5">
        <v>8382159.3300000001</v>
      </c>
      <c r="K397" s="15">
        <f t="shared" si="25"/>
        <v>0.25180000000000002</v>
      </c>
      <c r="L397" s="5">
        <v>449228.38</v>
      </c>
      <c r="M397" s="15">
        <f t="shared" si="26"/>
        <v>1.35E-2</v>
      </c>
      <c r="N397" s="5">
        <v>16641773.75</v>
      </c>
      <c r="O397" s="15">
        <f t="shared" si="27"/>
        <v>0.49990000000000001</v>
      </c>
    </row>
    <row r="398" spans="1:15" x14ac:dyDescent="0.2">
      <c r="A398" s="10">
        <v>1</v>
      </c>
      <c r="B398" s="4">
        <v>115506003</v>
      </c>
      <c r="C398" s="4" t="s">
        <v>164</v>
      </c>
      <c r="D398" s="4" t="s">
        <v>453</v>
      </c>
      <c r="E398" s="5">
        <v>28755594.280000001</v>
      </c>
      <c r="F398" s="5">
        <v>13862230.620000001</v>
      </c>
      <c r="G398" s="5">
        <v>1060351.9600000002</v>
      </c>
      <c r="H398" s="5">
        <v>14922582.58</v>
      </c>
      <c r="I398" s="15">
        <f t="shared" si="24"/>
        <v>0.51890000000000003</v>
      </c>
      <c r="J398" s="5">
        <v>13491045.939999999</v>
      </c>
      <c r="K398" s="15">
        <f t="shared" si="25"/>
        <v>0.46920000000000001</v>
      </c>
      <c r="L398" s="5">
        <v>341965.76</v>
      </c>
      <c r="M398" s="15">
        <f t="shared" si="26"/>
        <v>1.1900000000000001E-2</v>
      </c>
      <c r="O398" s="15">
        <f t="shared" si="27"/>
        <v>0</v>
      </c>
    </row>
    <row r="399" spans="1:15" x14ac:dyDescent="0.2">
      <c r="A399" s="10">
        <v>1</v>
      </c>
      <c r="B399" s="4">
        <v>115508003</v>
      </c>
      <c r="C399" s="4" t="s">
        <v>165</v>
      </c>
      <c r="D399" s="4" t="s">
        <v>453</v>
      </c>
      <c r="E399" s="5">
        <v>34036966.68</v>
      </c>
      <c r="F399" s="5">
        <v>16582012.140000001</v>
      </c>
      <c r="G399" s="5">
        <v>889560.7</v>
      </c>
      <c r="H399" s="5">
        <v>17471572.84</v>
      </c>
      <c r="I399" s="15">
        <f t="shared" si="24"/>
        <v>0.51329999999999998</v>
      </c>
      <c r="J399" s="5">
        <v>15117517.92</v>
      </c>
      <c r="K399" s="15">
        <f t="shared" si="25"/>
        <v>0.44409999999999999</v>
      </c>
      <c r="L399" s="5">
        <v>1430038.27</v>
      </c>
      <c r="M399" s="15">
        <f t="shared" si="26"/>
        <v>4.2000000000000003E-2</v>
      </c>
      <c r="N399" s="5">
        <v>17837.650000000001</v>
      </c>
      <c r="O399" s="15">
        <f t="shared" si="27"/>
        <v>5.0000000000000001E-4</v>
      </c>
    </row>
    <row r="400" spans="1:15" x14ac:dyDescent="0.2">
      <c r="A400" s="10">
        <v>1</v>
      </c>
      <c r="B400" s="4">
        <v>126515001</v>
      </c>
      <c r="C400" s="4" t="s">
        <v>714</v>
      </c>
      <c r="D400" s="4" t="s">
        <v>36</v>
      </c>
      <c r="E400" s="5">
        <v>2967911954</v>
      </c>
      <c r="F400" s="5">
        <v>869646068.52999997</v>
      </c>
      <c r="G400" s="5">
        <v>108564337.16</v>
      </c>
      <c r="H400" s="5">
        <v>978210405.69000006</v>
      </c>
      <c r="I400" s="15">
        <f t="shared" si="24"/>
        <v>0.3296</v>
      </c>
      <c r="J400" s="5">
        <v>1328784102.6700001</v>
      </c>
      <c r="K400" s="15">
        <f t="shared" si="25"/>
        <v>0.44769999999999999</v>
      </c>
      <c r="L400" s="5">
        <v>358453618.86000001</v>
      </c>
      <c r="M400" s="15">
        <f t="shared" si="26"/>
        <v>0.1208</v>
      </c>
      <c r="N400" s="5">
        <v>302463826.77999997</v>
      </c>
      <c r="O400" s="15">
        <f t="shared" si="27"/>
        <v>0.1019</v>
      </c>
    </row>
    <row r="401" spans="1:15" x14ac:dyDescent="0.2">
      <c r="A401" s="10">
        <v>1</v>
      </c>
      <c r="B401" s="4">
        <v>119648303</v>
      </c>
      <c r="C401" s="4" t="s">
        <v>185</v>
      </c>
      <c r="D401" s="4" t="s">
        <v>524</v>
      </c>
      <c r="E401" s="5">
        <v>61469856.339999996</v>
      </c>
      <c r="F401" s="5">
        <v>45524901.279999994</v>
      </c>
      <c r="G401" s="5">
        <v>1731005.66</v>
      </c>
      <c r="H401" s="5">
        <v>47255906.939999998</v>
      </c>
      <c r="I401" s="15">
        <f t="shared" si="24"/>
        <v>0.76880000000000004</v>
      </c>
      <c r="J401" s="5">
        <v>13100110.960000001</v>
      </c>
      <c r="K401" s="15">
        <f t="shared" si="25"/>
        <v>0.21310000000000001</v>
      </c>
      <c r="L401" s="5">
        <v>1113838.44</v>
      </c>
      <c r="M401" s="15">
        <f t="shared" si="26"/>
        <v>1.8100000000000002E-2</v>
      </c>
      <c r="O401" s="15">
        <f t="shared" si="27"/>
        <v>0</v>
      </c>
    </row>
    <row r="402" spans="1:15" x14ac:dyDescent="0.2">
      <c r="A402" s="10">
        <v>1</v>
      </c>
      <c r="B402" s="4">
        <v>120522003</v>
      </c>
      <c r="C402" s="4" t="s">
        <v>523</v>
      </c>
      <c r="D402" s="4" t="s">
        <v>524</v>
      </c>
      <c r="E402" s="5">
        <v>69374351.149999991</v>
      </c>
      <c r="F402" s="5">
        <v>41544258.480000004</v>
      </c>
      <c r="G402" s="5">
        <v>1206132.4500000002</v>
      </c>
      <c r="H402" s="5">
        <v>42750390.93</v>
      </c>
      <c r="I402" s="15">
        <f t="shared" si="24"/>
        <v>0.61619999999999997</v>
      </c>
      <c r="J402" s="5">
        <v>24310153.059999999</v>
      </c>
      <c r="K402" s="15">
        <f t="shared" si="25"/>
        <v>0.35039999999999999</v>
      </c>
      <c r="L402" s="5">
        <v>2313807.16</v>
      </c>
      <c r="M402" s="15">
        <f t="shared" si="26"/>
        <v>3.3399999999999999E-2</v>
      </c>
      <c r="O402" s="15">
        <f t="shared" si="27"/>
        <v>0</v>
      </c>
    </row>
    <row r="403" spans="1:15" x14ac:dyDescent="0.2">
      <c r="A403" s="10">
        <v>1</v>
      </c>
      <c r="B403" s="4">
        <v>109530304</v>
      </c>
      <c r="C403" s="4" t="s">
        <v>134</v>
      </c>
      <c r="D403" s="4" t="s">
        <v>362</v>
      </c>
      <c r="E403" s="5">
        <v>4055644.3299999996</v>
      </c>
      <c r="F403" s="5">
        <v>1442538.5499999996</v>
      </c>
      <c r="G403" s="5">
        <v>168821.88</v>
      </c>
      <c r="H403" s="5">
        <v>1611360.43</v>
      </c>
      <c r="I403" s="15">
        <f t="shared" si="24"/>
        <v>0.39729999999999999</v>
      </c>
      <c r="J403" s="5">
        <v>2123946.5499999998</v>
      </c>
      <c r="K403" s="15">
        <f t="shared" si="25"/>
        <v>0.52370000000000005</v>
      </c>
      <c r="L403" s="5">
        <v>320337.34999999998</v>
      </c>
      <c r="M403" s="15">
        <f t="shared" si="26"/>
        <v>7.9000000000000001E-2</v>
      </c>
      <c r="O403" s="15">
        <f t="shared" si="27"/>
        <v>0</v>
      </c>
    </row>
    <row r="404" spans="1:15" x14ac:dyDescent="0.2">
      <c r="A404" s="10">
        <v>1</v>
      </c>
      <c r="B404" s="4">
        <v>109531304</v>
      </c>
      <c r="C404" s="4" t="s">
        <v>363</v>
      </c>
      <c r="D404" s="4" t="s">
        <v>362</v>
      </c>
      <c r="E404" s="5">
        <v>11803176.279999999</v>
      </c>
      <c r="F404" s="5">
        <v>5357143.9899999993</v>
      </c>
      <c r="G404" s="5">
        <v>225959.68999999997</v>
      </c>
      <c r="H404" s="5">
        <v>5583103.6799999997</v>
      </c>
      <c r="I404" s="15">
        <f t="shared" si="24"/>
        <v>0.47299999999999998</v>
      </c>
      <c r="J404" s="5">
        <v>6008753.1500000004</v>
      </c>
      <c r="K404" s="15">
        <f t="shared" si="25"/>
        <v>0.5091</v>
      </c>
      <c r="L404" s="5">
        <v>211319.45</v>
      </c>
      <c r="M404" s="15">
        <f t="shared" si="26"/>
        <v>1.7899999999999999E-2</v>
      </c>
      <c r="O404" s="15">
        <f t="shared" si="27"/>
        <v>0</v>
      </c>
    </row>
    <row r="405" spans="1:15" x14ac:dyDescent="0.2">
      <c r="A405" s="10">
        <v>1</v>
      </c>
      <c r="B405" s="4">
        <v>109532804</v>
      </c>
      <c r="C405" s="4" t="s">
        <v>364</v>
      </c>
      <c r="D405" s="4" t="s">
        <v>362</v>
      </c>
      <c r="E405" s="5">
        <v>9862970.4699999988</v>
      </c>
      <c r="F405" s="5">
        <v>3052889.5</v>
      </c>
      <c r="G405" s="5">
        <v>207219.13999999998</v>
      </c>
      <c r="H405" s="5">
        <v>3260108.64</v>
      </c>
      <c r="I405" s="15">
        <f t="shared" si="24"/>
        <v>0.33050000000000002</v>
      </c>
      <c r="J405" s="5">
        <v>3096822.52</v>
      </c>
      <c r="K405" s="15">
        <f t="shared" si="25"/>
        <v>0.314</v>
      </c>
      <c r="L405" s="5">
        <v>150600.31</v>
      </c>
      <c r="M405" s="15">
        <f t="shared" si="26"/>
        <v>1.5299999999999999E-2</v>
      </c>
      <c r="N405" s="5">
        <v>3355439</v>
      </c>
      <c r="O405" s="15">
        <f t="shared" si="27"/>
        <v>0.3402</v>
      </c>
    </row>
    <row r="406" spans="1:15" x14ac:dyDescent="0.2">
      <c r="A406" s="10">
        <v>1</v>
      </c>
      <c r="B406" s="4">
        <v>109535504</v>
      </c>
      <c r="C406" s="4" t="s">
        <v>365</v>
      </c>
      <c r="D406" s="4" t="s">
        <v>362</v>
      </c>
      <c r="E406" s="5">
        <v>13036071.359999999</v>
      </c>
      <c r="F406" s="5">
        <v>2525026.3400000003</v>
      </c>
      <c r="G406" s="5">
        <v>134641.79999999999</v>
      </c>
      <c r="H406" s="5">
        <v>2659668.14</v>
      </c>
      <c r="I406" s="15">
        <f t="shared" si="24"/>
        <v>0.20399999999999999</v>
      </c>
      <c r="J406" s="5">
        <v>5952501.0999999996</v>
      </c>
      <c r="K406" s="15">
        <f t="shared" si="25"/>
        <v>0.45660000000000001</v>
      </c>
      <c r="L406" s="5">
        <v>353355.12</v>
      </c>
      <c r="M406" s="15">
        <f t="shared" si="26"/>
        <v>2.7099999999999999E-2</v>
      </c>
      <c r="N406" s="5">
        <v>4070547</v>
      </c>
      <c r="O406" s="15">
        <f t="shared" si="27"/>
        <v>0.31230000000000002</v>
      </c>
    </row>
    <row r="407" spans="1:15" x14ac:dyDescent="0.2">
      <c r="A407" s="10">
        <v>1</v>
      </c>
      <c r="B407" s="4">
        <v>109537504</v>
      </c>
      <c r="C407" s="4" t="s">
        <v>366</v>
      </c>
      <c r="D407" s="4" t="s">
        <v>362</v>
      </c>
      <c r="E407" s="5">
        <v>11661089.43</v>
      </c>
      <c r="F407" s="5">
        <v>2177837.84</v>
      </c>
      <c r="G407" s="5">
        <v>345775.21</v>
      </c>
      <c r="H407" s="5">
        <v>2523613.0499999998</v>
      </c>
      <c r="I407" s="15">
        <f t="shared" si="24"/>
        <v>0.21640000000000001</v>
      </c>
      <c r="J407" s="5">
        <v>4816223.9000000004</v>
      </c>
      <c r="K407" s="15">
        <f t="shared" si="25"/>
        <v>0.41299999999999998</v>
      </c>
      <c r="L407" s="5">
        <v>128835.48</v>
      </c>
      <c r="M407" s="15">
        <f t="shared" si="26"/>
        <v>1.0999999999999999E-2</v>
      </c>
      <c r="N407" s="5">
        <v>4192417</v>
      </c>
      <c r="O407" s="15">
        <f t="shared" si="27"/>
        <v>0.35949999999999999</v>
      </c>
    </row>
    <row r="408" spans="1:15" x14ac:dyDescent="0.2">
      <c r="A408" s="10">
        <v>1</v>
      </c>
      <c r="B408" s="4">
        <v>129540803</v>
      </c>
      <c r="C408" s="4" t="s">
        <v>57</v>
      </c>
      <c r="D408" s="4" t="s">
        <v>58</v>
      </c>
      <c r="E408" s="5">
        <v>36899520.609999999</v>
      </c>
      <c r="F408" s="5">
        <v>21493631.030000001</v>
      </c>
      <c r="G408" s="5">
        <v>912190.35</v>
      </c>
      <c r="H408" s="5">
        <v>22405821.379999999</v>
      </c>
      <c r="I408" s="15">
        <f t="shared" si="24"/>
        <v>0.60719999999999996</v>
      </c>
      <c r="J408" s="5">
        <v>13579024.23</v>
      </c>
      <c r="K408" s="15">
        <f t="shared" si="25"/>
        <v>0.36799999999999999</v>
      </c>
      <c r="L408" s="5">
        <v>708279.38</v>
      </c>
      <c r="M408" s="15">
        <f t="shared" si="26"/>
        <v>1.9199999999999998E-2</v>
      </c>
      <c r="N408" s="5">
        <v>206395.62</v>
      </c>
      <c r="O408" s="15">
        <f t="shared" si="27"/>
        <v>5.5999999999999999E-3</v>
      </c>
    </row>
    <row r="409" spans="1:15" x14ac:dyDescent="0.2">
      <c r="A409" s="10">
        <v>1</v>
      </c>
      <c r="B409" s="4">
        <v>129544503</v>
      </c>
      <c r="C409" s="4" t="s">
        <v>59</v>
      </c>
      <c r="D409" s="4" t="s">
        <v>58</v>
      </c>
      <c r="E409" s="5">
        <v>15916910.09</v>
      </c>
      <c r="F409" s="5">
        <v>4615809.5199999996</v>
      </c>
      <c r="G409" s="5">
        <v>434458.20999999996</v>
      </c>
      <c r="H409" s="5">
        <v>5050267.7300000004</v>
      </c>
      <c r="I409" s="15">
        <f t="shared" si="24"/>
        <v>0.31730000000000003</v>
      </c>
      <c r="J409" s="5">
        <v>10233368.039999999</v>
      </c>
      <c r="K409" s="15">
        <f t="shared" si="25"/>
        <v>0.64290000000000003</v>
      </c>
      <c r="L409" s="5">
        <v>632695.56000000006</v>
      </c>
      <c r="M409" s="15">
        <f t="shared" si="26"/>
        <v>3.9699999999999999E-2</v>
      </c>
      <c r="N409" s="5">
        <v>578.76</v>
      </c>
      <c r="O409" s="15">
        <f t="shared" si="27"/>
        <v>0</v>
      </c>
    </row>
    <row r="410" spans="1:15" x14ac:dyDescent="0.2">
      <c r="A410" s="10">
        <v>1</v>
      </c>
      <c r="B410" s="4">
        <v>129544703</v>
      </c>
      <c r="C410" s="4" t="s">
        <v>60</v>
      </c>
      <c r="D410" s="4" t="s">
        <v>58</v>
      </c>
      <c r="E410" s="5">
        <v>15283891.889999999</v>
      </c>
      <c r="F410" s="5">
        <v>6493224.5200000014</v>
      </c>
      <c r="G410" s="5">
        <v>438592.32</v>
      </c>
      <c r="H410" s="5">
        <v>6931816.8399999999</v>
      </c>
      <c r="I410" s="15">
        <f t="shared" si="24"/>
        <v>0.45350000000000001</v>
      </c>
      <c r="J410" s="5">
        <v>7901771.04</v>
      </c>
      <c r="K410" s="15">
        <f t="shared" si="25"/>
        <v>0.51700000000000002</v>
      </c>
      <c r="L410" s="5">
        <v>450304.01</v>
      </c>
      <c r="M410" s="15">
        <f t="shared" si="26"/>
        <v>2.9499999999999998E-2</v>
      </c>
      <c r="O410" s="15">
        <f t="shared" si="27"/>
        <v>0</v>
      </c>
    </row>
    <row r="411" spans="1:15" x14ac:dyDescent="0.2">
      <c r="A411" s="10">
        <v>1</v>
      </c>
      <c r="B411" s="4">
        <v>129545003</v>
      </c>
      <c r="C411" s="4" t="s">
        <v>61</v>
      </c>
      <c r="D411" s="4" t="s">
        <v>58</v>
      </c>
      <c r="E411" s="5">
        <v>23895089.09</v>
      </c>
      <c r="F411" s="5">
        <v>9958085.2199999988</v>
      </c>
      <c r="G411" s="5">
        <v>801001.76</v>
      </c>
      <c r="H411" s="5">
        <v>10759086.98</v>
      </c>
      <c r="I411" s="15">
        <f t="shared" si="24"/>
        <v>0.45029999999999998</v>
      </c>
      <c r="J411" s="5">
        <v>12608685.35</v>
      </c>
      <c r="K411" s="15">
        <f t="shared" si="25"/>
        <v>0.52769999999999995</v>
      </c>
      <c r="L411" s="5">
        <v>527015.76</v>
      </c>
      <c r="M411" s="15">
        <f t="shared" si="26"/>
        <v>2.2100000000000002E-2</v>
      </c>
      <c r="N411" s="5">
        <v>301</v>
      </c>
      <c r="O411" s="15">
        <f t="shared" si="27"/>
        <v>0</v>
      </c>
    </row>
    <row r="412" spans="1:15" x14ac:dyDescent="0.2">
      <c r="A412" s="10">
        <v>1</v>
      </c>
      <c r="B412" s="4">
        <v>129546003</v>
      </c>
      <c r="C412" s="4" t="s">
        <v>62</v>
      </c>
      <c r="D412" s="4" t="s">
        <v>58</v>
      </c>
      <c r="E412" s="5">
        <v>21369054.789999995</v>
      </c>
      <c r="F412" s="5">
        <v>10224074.619999999</v>
      </c>
      <c r="G412" s="5">
        <v>584549.07000000007</v>
      </c>
      <c r="H412" s="5">
        <v>10808623.689999999</v>
      </c>
      <c r="I412" s="15">
        <f t="shared" si="24"/>
        <v>0.50580000000000003</v>
      </c>
      <c r="J412" s="5">
        <v>10094716.210000001</v>
      </c>
      <c r="K412" s="15">
        <f t="shared" si="25"/>
        <v>0.47239999999999999</v>
      </c>
      <c r="L412" s="5">
        <v>465382.74</v>
      </c>
      <c r="M412" s="15">
        <f t="shared" si="26"/>
        <v>2.18E-2</v>
      </c>
      <c r="N412" s="5">
        <v>332.15</v>
      </c>
      <c r="O412" s="15">
        <f t="shared" si="27"/>
        <v>0</v>
      </c>
    </row>
    <row r="413" spans="1:15" x14ac:dyDescent="0.2">
      <c r="A413" s="10">
        <v>1</v>
      </c>
      <c r="B413" s="4">
        <v>129546103</v>
      </c>
      <c r="C413" s="4" t="s">
        <v>63</v>
      </c>
      <c r="D413" s="4" t="s">
        <v>58</v>
      </c>
      <c r="E413" s="5">
        <v>35035905.080000006</v>
      </c>
      <c r="F413" s="5">
        <v>13050537.780000001</v>
      </c>
      <c r="G413" s="5">
        <v>2991009.04</v>
      </c>
      <c r="H413" s="5">
        <v>16041546.82</v>
      </c>
      <c r="I413" s="15">
        <f t="shared" si="24"/>
        <v>0.45789999999999997</v>
      </c>
      <c r="J413" s="5">
        <v>17583452.890000001</v>
      </c>
      <c r="K413" s="15">
        <f t="shared" si="25"/>
        <v>0.50190000000000001</v>
      </c>
      <c r="L413" s="5">
        <v>1162133.99</v>
      </c>
      <c r="M413" s="15">
        <f t="shared" si="26"/>
        <v>3.32E-2</v>
      </c>
      <c r="N413" s="5">
        <v>248771.38</v>
      </c>
      <c r="O413" s="15">
        <f t="shared" si="27"/>
        <v>7.1000000000000004E-3</v>
      </c>
    </row>
    <row r="414" spans="1:15" x14ac:dyDescent="0.2">
      <c r="A414" s="10">
        <v>1</v>
      </c>
      <c r="B414" s="4">
        <v>129546803</v>
      </c>
      <c r="C414" s="4" t="s">
        <v>64</v>
      </c>
      <c r="D414" s="4" t="s">
        <v>58</v>
      </c>
      <c r="E414" s="5">
        <v>9448420.6799999978</v>
      </c>
      <c r="F414" s="5">
        <v>4307347.4800000004</v>
      </c>
      <c r="G414" s="5">
        <v>414905.48000000004</v>
      </c>
      <c r="H414" s="5">
        <v>4722252.96</v>
      </c>
      <c r="I414" s="15">
        <f t="shared" si="24"/>
        <v>0.49980000000000002</v>
      </c>
      <c r="J414" s="5">
        <v>4428837.0999999996</v>
      </c>
      <c r="K414" s="15">
        <f t="shared" si="25"/>
        <v>0.46870000000000001</v>
      </c>
      <c r="L414" s="5">
        <v>297330.62</v>
      </c>
      <c r="M414" s="15">
        <f t="shared" si="26"/>
        <v>3.15E-2</v>
      </c>
      <c r="O414" s="15">
        <f t="shared" si="27"/>
        <v>0</v>
      </c>
    </row>
    <row r="415" spans="1:15" x14ac:dyDescent="0.2">
      <c r="A415" s="10">
        <v>1</v>
      </c>
      <c r="B415" s="4">
        <v>129547203</v>
      </c>
      <c r="C415" s="4" t="s">
        <v>718</v>
      </c>
      <c r="D415" s="4" t="s">
        <v>58</v>
      </c>
      <c r="E415" s="5">
        <v>24920496.369999997</v>
      </c>
      <c r="F415" s="5">
        <v>4191196.03</v>
      </c>
      <c r="G415" s="5">
        <v>507039.57</v>
      </c>
      <c r="H415" s="5">
        <v>4698235.5999999996</v>
      </c>
      <c r="I415" s="15">
        <f t="shared" si="24"/>
        <v>0.1885</v>
      </c>
      <c r="J415" s="5">
        <v>9516354.3200000003</v>
      </c>
      <c r="K415" s="15">
        <f t="shared" si="25"/>
        <v>0.38190000000000002</v>
      </c>
      <c r="L415" s="5">
        <v>705906.45</v>
      </c>
      <c r="M415" s="15">
        <f t="shared" si="26"/>
        <v>2.8299999999999999E-2</v>
      </c>
      <c r="N415" s="5">
        <v>10000000</v>
      </c>
      <c r="O415" s="15">
        <f t="shared" si="27"/>
        <v>0.40129999999999999</v>
      </c>
    </row>
    <row r="416" spans="1:15" x14ac:dyDescent="0.2">
      <c r="A416" s="10">
        <v>1</v>
      </c>
      <c r="B416" s="4">
        <v>129547303</v>
      </c>
      <c r="C416" s="4" t="s">
        <v>577</v>
      </c>
      <c r="D416" s="4" t="s">
        <v>58</v>
      </c>
      <c r="E416" s="5">
        <v>17102518.149999999</v>
      </c>
      <c r="F416" s="5">
        <v>7346657.1399999997</v>
      </c>
      <c r="G416" s="5">
        <v>581112.31000000006</v>
      </c>
      <c r="H416" s="5">
        <v>7927769.4500000002</v>
      </c>
      <c r="I416" s="15">
        <f t="shared" si="24"/>
        <v>0.46350000000000002</v>
      </c>
      <c r="J416" s="5">
        <v>8860844.75</v>
      </c>
      <c r="K416" s="15">
        <f t="shared" si="25"/>
        <v>0.5181</v>
      </c>
      <c r="L416" s="5">
        <v>309976.06</v>
      </c>
      <c r="M416" s="15">
        <f t="shared" si="26"/>
        <v>1.8100000000000002E-2</v>
      </c>
      <c r="N416" s="5">
        <v>3927.89</v>
      </c>
      <c r="O416" s="15">
        <f t="shared" si="27"/>
        <v>2.0000000000000001E-4</v>
      </c>
    </row>
    <row r="417" spans="1:15" x14ac:dyDescent="0.2">
      <c r="A417" s="10">
        <v>1</v>
      </c>
      <c r="B417" s="4">
        <v>129547603</v>
      </c>
      <c r="C417" s="4" t="s">
        <v>65</v>
      </c>
      <c r="D417" s="4" t="s">
        <v>58</v>
      </c>
      <c r="E417" s="5">
        <v>25442137.300000001</v>
      </c>
      <c r="F417" s="5">
        <v>13657255.309999999</v>
      </c>
      <c r="G417" s="5">
        <v>179489.59</v>
      </c>
      <c r="H417" s="5">
        <v>13836744.9</v>
      </c>
      <c r="I417" s="15">
        <f t="shared" si="24"/>
        <v>0.54390000000000005</v>
      </c>
      <c r="J417" s="5">
        <v>10901692.720000001</v>
      </c>
      <c r="K417" s="15">
        <f t="shared" si="25"/>
        <v>0.42849999999999999</v>
      </c>
      <c r="L417" s="5">
        <v>703699.68</v>
      </c>
      <c r="M417" s="15">
        <f t="shared" si="26"/>
        <v>2.7699999999999999E-2</v>
      </c>
      <c r="O417" s="15">
        <f t="shared" si="27"/>
        <v>0</v>
      </c>
    </row>
    <row r="418" spans="1:15" x14ac:dyDescent="0.2">
      <c r="A418" s="10">
        <v>1</v>
      </c>
      <c r="B418" s="4">
        <v>129547803</v>
      </c>
      <c r="C418" s="4" t="s">
        <v>719</v>
      </c>
      <c r="D418" s="4" t="s">
        <v>58</v>
      </c>
      <c r="E418" s="5">
        <v>13478086.49</v>
      </c>
      <c r="F418" s="5">
        <v>4739489.38</v>
      </c>
      <c r="G418" s="5">
        <v>279063.82</v>
      </c>
      <c r="H418" s="5">
        <v>5018553.2</v>
      </c>
      <c r="I418" s="15">
        <f t="shared" si="24"/>
        <v>0.37230000000000002</v>
      </c>
      <c r="J418" s="5">
        <v>6320830.4699999997</v>
      </c>
      <c r="K418" s="15">
        <f t="shared" si="25"/>
        <v>0.46899999999999997</v>
      </c>
      <c r="L418" s="5">
        <v>158702.82</v>
      </c>
      <c r="M418" s="15">
        <f t="shared" si="26"/>
        <v>1.18E-2</v>
      </c>
      <c r="N418" s="5">
        <v>1980000</v>
      </c>
      <c r="O418" s="15">
        <f t="shared" si="27"/>
        <v>0.1469</v>
      </c>
    </row>
    <row r="419" spans="1:15" x14ac:dyDescent="0.2">
      <c r="A419" s="10">
        <v>1</v>
      </c>
      <c r="B419" s="4">
        <v>129548803</v>
      </c>
      <c r="C419" s="4" t="s">
        <v>66</v>
      </c>
      <c r="D419" s="4" t="s">
        <v>58</v>
      </c>
      <c r="E419" s="5">
        <v>13953730.640000001</v>
      </c>
      <c r="F419" s="5">
        <v>3736386.3899999997</v>
      </c>
      <c r="G419" s="5">
        <v>505677.42999999993</v>
      </c>
      <c r="H419" s="5">
        <v>4242063.82</v>
      </c>
      <c r="I419" s="15">
        <f t="shared" si="24"/>
        <v>0.30399999999999999</v>
      </c>
      <c r="J419" s="5">
        <v>9283798.3599999994</v>
      </c>
      <c r="K419" s="15">
        <f t="shared" si="25"/>
        <v>0.6653</v>
      </c>
      <c r="L419" s="5">
        <v>427868.46</v>
      </c>
      <c r="M419" s="15">
        <f t="shared" si="26"/>
        <v>3.0700000000000002E-2</v>
      </c>
      <c r="O419" s="15">
        <f t="shared" si="27"/>
        <v>0</v>
      </c>
    </row>
    <row r="420" spans="1:15" x14ac:dyDescent="0.2">
      <c r="A420" s="10">
        <v>1</v>
      </c>
      <c r="B420" s="4">
        <v>116555003</v>
      </c>
      <c r="C420" s="4" t="s">
        <v>465</v>
      </c>
      <c r="D420" s="4" t="s">
        <v>466</v>
      </c>
      <c r="E420" s="5">
        <v>31790384.939999998</v>
      </c>
      <c r="F420" s="5">
        <v>15463168.920000002</v>
      </c>
      <c r="G420" s="5">
        <v>667768.26000000013</v>
      </c>
      <c r="H420" s="5">
        <v>16130937.18</v>
      </c>
      <c r="I420" s="15">
        <f t="shared" si="24"/>
        <v>0.50739999999999996</v>
      </c>
      <c r="J420" s="5">
        <v>14299070.720000001</v>
      </c>
      <c r="K420" s="15">
        <f t="shared" si="25"/>
        <v>0.44979999999999998</v>
      </c>
      <c r="L420" s="5">
        <v>1360377.04</v>
      </c>
      <c r="M420" s="15">
        <f t="shared" si="26"/>
        <v>4.2799999999999998E-2</v>
      </c>
      <c r="O420" s="15">
        <f t="shared" si="27"/>
        <v>0</v>
      </c>
    </row>
    <row r="421" spans="1:15" x14ac:dyDescent="0.2">
      <c r="A421" s="10">
        <v>1</v>
      </c>
      <c r="B421" s="4">
        <v>116557103</v>
      </c>
      <c r="C421" s="4" t="s">
        <v>467</v>
      </c>
      <c r="D421" s="4" t="s">
        <v>466</v>
      </c>
      <c r="E421" s="5">
        <v>36936891.510000005</v>
      </c>
      <c r="F421" s="5">
        <v>21531561.719999999</v>
      </c>
      <c r="G421" s="5">
        <v>859710.46000000008</v>
      </c>
      <c r="H421" s="5">
        <v>22391272.18</v>
      </c>
      <c r="I421" s="15">
        <f t="shared" si="24"/>
        <v>0.60619999999999996</v>
      </c>
      <c r="J421" s="5">
        <v>12496665.66</v>
      </c>
      <c r="K421" s="15">
        <f t="shared" si="25"/>
        <v>0.33829999999999999</v>
      </c>
      <c r="L421" s="5">
        <v>2048953.67</v>
      </c>
      <c r="M421" s="15">
        <f t="shared" si="26"/>
        <v>5.5500000000000001E-2</v>
      </c>
      <c r="O421" s="15">
        <f t="shared" si="27"/>
        <v>0</v>
      </c>
    </row>
    <row r="422" spans="1:15" x14ac:dyDescent="0.2">
      <c r="A422" s="10">
        <v>1</v>
      </c>
      <c r="B422" s="4">
        <v>108561003</v>
      </c>
      <c r="C422" s="4" t="s">
        <v>554</v>
      </c>
      <c r="D422" s="4" t="s">
        <v>346</v>
      </c>
      <c r="E422" s="5">
        <v>10783847.189999999</v>
      </c>
      <c r="F422" s="5">
        <v>3151022.4500000007</v>
      </c>
      <c r="G422" s="5">
        <v>281351</v>
      </c>
      <c r="H422" s="5">
        <v>3432373.45</v>
      </c>
      <c r="I422" s="15">
        <f t="shared" si="24"/>
        <v>0.31830000000000003</v>
      </c>
      <c r="J422" s="5">
        <v>7056240.1799999997</v>
      </c>
      <c r="K422" s="15">
        <f t="shared" si="25"/>
        <v>0.65429999999999999</v>
      </c>
      <c r="L422" s="5">
        <v>269401.39</v>
      </c>
      <c r="M422" s="15">
        <f t="shared" si="26"/>
        <v>2.5000000000000001E-2</v>
      </c>
      <c r="N422" s="5">
        <v>25832.17</v>
      </c>
      <c r="O422" s="15">
        <f t="shared" si="27"/>
        <v>2.3999999999999998E-3</v>
      </c>
    </row>
    <row r="423" spans="1:15" x14ac:dyDescent="0.2">
      <c r="A423" s="10">
        <v>1</v>
      </c>
      <c r="B423" s="4">
        <v>108561803</v>
      </c>
      <c r="C423" s="4" t="s">
        <v>555</v>
      </c>
      <c r="D423" s="4" t="s">
        <v>346</v>
      </c>
      <c r="E423" s="5">
        <v>12921362.060000001</v>
      </c>
      <c r="F423" s="5">
        <v>3695592.3200000003</v>
      </c>
      <c r="G423" s="5">
        <v>287074.79000000004</v>
      </c>
      <c r="H423" s="5">
        <v>3982667.11</v>
      </c>
      <c r="I423" s="15">
        <f t="shared" si="24"/>
        <v>0.30819999999999997</v>
      </c>
      <c r="J423" s="5">
        <v>8648193.0500000007</v>
      </c>
      <c r="K423" s="15">
        <f t="shared" si="25"/>
        <v>0.66930000000000001</v>
      </c>
      <c r="L423" s="5">
        <v>286724.90000000002</v>
      </c>
      <c r="M423" s="15">
        <f t="shared" si="26"/>
        <v>2.2200000000000001E-2</v>
      </c>
      <c r="N423" s="5">
        <v>3777</v>
      </c>
      <c r="O423" s="15">
        <f t="shared" si="27"/>
        <v>2.9999999999999997E-4</v>
      </c>
    </row>
    <row r="424" spans="1:15" x14ac:dyDescent="0.2">
      <c r="A424" s="10">
        <v>1</v>
      </c>
      <c r="B424" s="4">
        <v>108565203</v>
      </c>
      <c r="C424" s="4" t="s">
        <v>347</v>
      </c>
      <c r="D424" s="4" t="s">
        <v>346</v>
      </c>
      <c r="E424" s="5">
        <v>13107573.07</v>
      </c>
      <c r="F424" s="5">
        <v>2708826.83</v>
      </c>
      <c r="G424" s="5">
        <v>211123.41999999998</v>
      </c>
      <c r="H424" s="5">
        <v>2919950.25</v>
      </c>
      <c r="I424" s="15">
        <f t="shared" si="24"/>
        <v>0.2228</v>
      </c>
      <c r="J424" s="5">
        <v>9577607.3900000006</v>
      </c>
      <c r="K424" s="15">
        <f t="shared" si="25"/>
        <v>0.73070000000000002</v>
      </c>
      <c r="L424" s="5">
        <v>595306.81999999995</v>
      </c>
      <c r="M424" s="15">
        <f t="shared" si="26"/>
        <v>4.5400000000000003E-2</v>
      </c>
      <c r="N424" s="5">
        <v>14708.61</v>
      </c>
      <c r="O424" s="15">
        <f t="shared" si="27"/>
        <v>1.1000000000000001E-3</v>
      </c>
    </row>
    <row r="425" spans="1:15" x14ac:dyDescent="0.2">
      <c r="A425" s="10">
        <v>1</v>
      </c>
      <c r="B425" s="4">
        <v>108565503</v>
      </c>
      <c r="C425" s="4" t="s">
        <v>130</v>
      </c>
      <c r="D425" s="4" t="s">
        <v>346</v>
      </c>
      <c r="E425" s="5">
        <v>17294296</v>
      </c>
      <c r="F425" s="5">
        <v>5028433.66</v>
      </c>
      <c r="G425" s="5">
        <v>439082.38</v>
      </c>
      <c r="H425" s="5">
        <v>5467516.04</v>
      </c>
      <c r="I425" s="15">
        <f t="shared" si="24"/>
        <v>0.31609999999999999</v>
      </c>
      <c r="J425" s="5">
        <v>10930682.039999999</v>
      </c>
      <c r="K425" s="15">
        <f t="shared" si="25"/>
        <v>0.63200000000000001</v>
      </c>
      <c r="L425" s="5">
        <v>896097.92</v>
      </c>
      <c r="M425" s="15">
        <f t="shared" si="26"/>
        <v>5.1799999999999999E-2</v>
      </c>
      <c r="O425" s="15">
        <f t="shared" si="27"/>
        <v>0</v>
      </c>
    </row>
    <row r="426" spans="1:15" x14ac:dyDescent="0.2">
      <c r="A426" s="10">
        <v>1</v>
      </c>
      <c r="B426" s="4">
        <v>108566303</v>
      </c>
      <c r="C426" s="4" t="s">
        <v>348</v>
      </c>
      <c r="D426" s="4" t="s">
        <v>346</v>
      </c>
      <c r="E426" s="5">
        <v>11087955.35</v>
      </c>
      <c r="F426" s="5">
        <v>5492017.6000000006</v>
      </c>
      <c r="G426" s="5">
        <v>228626.35</v>
      </c>
      <c r="H426" s="5">
        <v>5720643.9500000002</v>
      </c>
      <c r="I426" s="15">
        <f t="shared" si="24"/>
        <v>0.51590000000000003</v>
      </c>
      <c r="J426" s="5">
        <v>5065871.7300000004</v>
      </c>
      <c r="K426" s="15">
        <f t="shared" si="25"/>
        <v>0.45689999999999997</v>
      </c>
      <c r="L426" s="5">
        <v>301439.67</v>
      </c>
      <c r="M426" s="15">
        <f t="shared" si="26"/>
        <v>2.7199999999999998E-2</v>
      </c>
      <c r="O426" s="15">
        <f t="shared" si="27"/>
        <v>0</v>
      </c>
    </row>
    <row r="427" spans="1:15" x14ac:dyDescent="0.2">
      <c r="A427" s="10">
        <v>1</v>
      </c>
      <c r="B427" s="4">
        <v>108567004</v>
      </c>
      <c r="C427" s="4" t="s">
        <v>131</v>
      </c>
      <c r="D427" s="4" t="s">
        <v>346</v>
      </c>
      <c r="E427" s="5">
        <v>4223627.13</v>
      </c>
      <c r="F427" s="5">
        <v>1089690.27</v>
      </c>
      <c r="G427" s="5">
        <v>85297.23</v>
      </c>
      <c r="H427" s="5">
        <v>1174987.5</v>
      </c>
      <c r="I427" s="15">
        <f t="shared" si="24"/>
        <v>0.2782</v>
      </c>
      <c r="J427" s="5">
        <v>2655948.5099999998</v>
      </c>
      <c r="K427" s="15">
        <f t="shared" si="25"/>
        <v>0.62880000000000003</v>
      </c>
      <c r="L427" s="5">
        <v>392691.12</v>
      </c>
      <c r="M427" s="15">
        <f t="shared" si="26"/>
        <v>9.2999999999999999E-2</v>
      </c>
      <c r="O427" s="15">
        <f t="shared" si="27"/>
        <v>0</v>
      </c>
    </row>
    <row r="428" spans="1:15" x14ac:dyDescent="0.2">
      <c r="A428" s="10">
        <v>1</v>
      </c>
      <c r="B428" s="4">
        <v>108567204</v>
      </c>
      <c r="C428" s="4" t="s">
        <v>132</v>
      </c>
      <c r="D428" s="4" t="s">
        <v>346</v>
      </c>
      <c r="E428" s="5">
        <v>7806082.580000001</v>
      </c>
      <c r="F428" s="5">
        <v>1978887.6700000004</v>
      </c>
      <c r="G428" s="5">
        <v>264831.55</v>
      </c>
      <c r="H428" s="5">
        <v>2243719.2200000002</v>
      </c>
      <c r="I428" s="15">
        <f t="shared" si="24"/>
        <v>0.28739999999999999</v>
      </c>
      <c r="J428" s="5">
        <v>5305104.32</v>
      </c>
      <c r="K428" s="15">
        <f t="shared" si="25"/>
        <v>0.67959999999999998</v>
      </c>
      <c r="L428" s="5">
        <v>257259.04</v>
      </c>
      <c r="M428" s="15">
        <f t="shared" si="26"/>
        <v>3.3000000000000002E-2</v>
      </c>
      <c r="O428" s="15">
        <f t="shared" si="27"/>
        <v>0</v>
      </c>
    </row>
    <row r="429" spans="1:15" x14ac:dyDescent="0.2">
      <c r="A429" s="10">
        <v>1</v>
      </c>
      <c r="B429" s="4">
        <v>108567404</v>
      </c>
      <c r="C429" s="4" t="s">
        <v>556</v>
      </c>
      <c r="D429" s="4" t="s">
        <v>346</v>
      </c>
      <c r="E429" s="5">
        <v>6181176.3800000008</v>
      </c>
      <c r="F429" s="5">
        <v>3512178.1100000008</v>
      </c>
      <c r="G429" s="5">
        <v>177016.61000000002</v>
      </c>
      <c r="H429" s="5">
        <v>3689194.72</v>
      </c>
      <c r="I429" s="15">
        <f t="shared" si="24"/>
        <v>0.5968</v>
      </c>
      <c r="J429" s="5">
        <v>2346086.17</v>
      </c>
      <c r="K429" s="15">
        <f t="shared" si="25"/>
        <v>0.37959999999999999</v>
      </c>
      <c r="L429" s="5">
        <v>145895.49</v>
      </c>
      <c r="M429" s="15">
        <f t="shared" si="26"/>
        <v>2.3599999999999999E-2</v>
      </c>
      <c r="O429" s="15">
        <f t="shared" si="27"/>
        <v>0</v>
      </c>
    </row>
    <row r="430" spans="1:15" x14ac:dyDescent="0.2">
      <c r="A430" s="10">
        <v>1</v>
      </c>
      <c r="B430" s="4">
        <v>108567703</v>
      </c>
      <c r="C430" s="4" t="s">
        <v>349</v>
      </c>
      <c r="D430" s="4" t="s">
        <v>346</v>
      </c>
      <c r="E430" s="5">
        <v>34214230.389999993</v>
      </c>
      <c r="F430" s="5">
        <v>19573318.589999996</v>
      </c>
      <c r="G430" s="5">
        <v>1040713.3099999999</v>
      </c>
      <c r="H430" s="5">
        <v>20614031.899999999</v>
      </c>
      <c r="I430" s="15">
        <f t="shared" si="24"/>
        <v>0.60250000000000004</v>
      </c>
      <c r="J430" s="5">
        <v>12809901.439999999</v>
      </c>
      <c r="K430" s="15">
        <f t="shared" si="25"/>
        <v>0.37440000000000001</v>
      </c>
      <c r="L430" s="5">
        <v>790297.05</v>
      </c>
      <c r="M430" s="15">
        <f t="shared" si="26"/>
        <v>2.3099999999999999E-2</v>
      </c>
      <c r="O430" s="15">
        <f t="shared" si="27"/>
        <v>0</v>
      </c>
    </row>
    <row r="431" spans="1:15" x14ac:dyDescent="0.2">
      <c r="A431" s="10">
        <v>1</v>
      </c>
      <c r="B431" s="4">
        <v>108568404</v>
      </c>
      <c r="C431" s="4" t="s">
        <v>557</v>
      </c>
      <c r="D431" s="4" t="s">
        <v>346</v>
      </c>
      <c r="E431" s="5">
        <v>5415842.9299999997</v>
      </c>
      <c r="F431" s="5">
        <v>1481620.49</v>
      </c>
      <c r="G431" s="5">
        <v>117899.72</v>
      </c>
      <c r="H431" s="5">
        <v>1599520.21</v>
      </c>
      <c r="I431" s="15">
        <f t="shared" si="24"/>
        <v>0.29530000000000001</v>
      </c>
      <c r="J431" s="5">
        <v>3289416.16</v>
      </c>
      <c r="K431" s="15">
        <f t="shared" si="25"/>
        <v>0.60740000000000005</v>
      </c>
      <c r="L431" s="5">
        <v>526906.56000000006</v>
      </c>
      <c r="M431" s="15">
        <f t="shared" si="26"/>
        <v>9.7299999999999998E-2</v>
      </c>
      <c r="O431" s="15">
        <f t="shared" si="27"/>
        <v>0</v>
      </c>
    </row>
    <row r="432" spans="1:15" x14ac:dyDescent="0.2">
      <c r="A432" s="10">
        <v>1</v>
      </c>
      <c r="B432" s="4">
        <v>108569103</v>
      </c>
      <c r="C432" s="4" t="s">
        <v>350</v>
      </c>
      <c r="D432" s="4" t="s">
        <v>346</v>
      </c>
      <c r="E432" s="5">
        <v>14464663.400000002</v>
      </c>
      <c r="F432" s="5">
        <v>2705645.1899999995</v>
      </c>
      <c r="G432" s="5">
        <v>428719.35000000003</v>
      </c>
      <c r="H432" s="5">
        <v>3134364.54</v>
      </c>
      <c r="I432" s="15">
        <f t="shared" si="24"/>
        <v>0.2167</v>
      </c>
      <c r="J432" s="5">
        <v>10949400.4</v>
      </c>
      <c r="K432" s="15">
        <f t="shared" si="25"/>
        <v>0.75700000000000001</v>
      </c>
      <c r="L432" s="5">
        <v>380898.46</v>
      </c>
      <c r="M432" s="15">
        <f t="shared" si="26"/>
        <v>2.63E-2</v>
      </c>
      <c r="O432" s="15">
        <f t="shared" si="27"/>
        <v>0</v>
      </c>
    </row>
    <row r="433" spans="1:15" x14ac:dyDescent="0.2">
      <c r="A433" s="10">
        <v>1</v>
      </c>
      <c r="B433" s="4">
        <v>117576303</v>
      </c>
      <c r="C433" s="4" t="s">
        <v>479</v>
      </c>
      <c r="D433" s="4" t="s">
        <v>480</v>
      </c>
      <c r="E433" s="5">
        <v>12420737.949999999</v>
      </c>
      <c r="F433" s="5">
        <v>7858474.2000000011</v>
      </c>
      <c r="G433" s="5">
        <v>157256.1</v>
      </c>
      <c r="H433" s="5">
        <v>8015730.2999999998</v>
      </c>
      <c r="I433" s="15">
        <f t="shared" si="24"/>
        <v>0.64539999999999997</v>
      </c>
      <c r="J433" s="5">
        <v>4181548.09</v>
      </c>
      <c r="K433" s="15">
        <f t="shared" si="25"/>
        <v>0.3367</v>
      </c>
      <c r="L433" s="5">
        <v>223428.52</v>
      </c>
      <c r="M433" s="15">
        <f t="shared" si="26"/>
        <v>1.7999999999999999E-2</v>
      </c>
      <c r="N433" s="5">
        <v>31.04</v>
      </c>
      <c r="O433" s="15">
        <f t="shared" si="27"/>
        <v>0</v>
      </c>
    </row>
    <row r="434" spans="1:15" x14ac:dyDescent="0.2">
      <c r="A434" s="10">
        <v>1</v>
      </c>
      <c r="B434" s="4">
        <v>119581003</v>
      </c>
      <c r="C434" s="4" t="s">
        <v>184</v>
      </c>
      <c r="D434" s="4" t="s">
        <v>504</v>
      </c>
      <c r="E434" s="5">
        <v>16719168.57</v>
      </c>
      <c r="F434" s="5">
        <v>5592655.4499999993</v>
      </c>
      <c r="G434" s="5">
        <v>736354.32000000007</v>
      </c>
      <c r="H434" s="5">
        <v>6329009.7699999996</v>
      </c>
      <c r="I434" s="15">
        <f t="shared" si="24"/>
        <v>0.3785</v>
      </c>
      <c r="J434" s="5">
        <v>10074185.15</v>
      </c>
      <c r="K434" s="15">
        <f t="shared" si="25"/>
        <v>0.60260000000000002</v>
      </c>
      <c r="L434" s="5">
        <v>315973.65000000002</v>
      </c>
      <c r="M434" s="15">
        <f t="shared" si="26"/>
        <v>1.89E-2</v>
      </c>
      <c r="O434" s="15">
        <f t="shared" si="27"/>
        <v>0</v>
      </c>
    </row>
    <row r="435" spans="1:15" x14ac:dyDescent="0.2">
      <c r="A435" s="10">
        <v>1</v>
      </c>
      <c r="B435" s="4">
        <v>119582503</v>
      </c>
      <c r="C435" s="4" t="s">
        <v>505</v>
      </c>
      <c r="D435" s="4" t="s">
        <v>504</v>
      </c>
      <c r="E435" s="5">
        <v>18014857.18</v>
      </c>
      <c r="F435" s="5">
        <v>5778532.4699999997</v>
      </c>
      <c r="G435" s="5">
        <v>1514868.08</v>
      </c>
      <c r="H435" s="5">
        <v>7293400.5499999998</v>
      </c>
      <c r="I435" s="15">
        <f t="shared" si="24"/>
        <v>0.40489999999999998</v>
      </c>
      <c r="J435" s="5">
        <v>10084812.4</v>
      </c>
      <c r="K435" s="15">
        <f t="shared" si="25"/>
        <v>0.55979999999999996</v>
      </c>
      <c r="L435" s="5">
        <v>636644.23</v>
      </c>
      <c r="M435" s="15">
        <f t="shared" si="26"/>
        <v>3.5299999999999998E-2</v>
      </c>
      <c r="O435" s="15">
        <f t="shared" si="27"/>
        <v>0</v>
      </c>
    </row>
    <row r="436" spans="1:15" x14ac:dyDescent="0.2">
      <c r="A436" s="10">
        <v>1</v>
      </c>
      <c r="B436" s="4">
        <v>119583003</v>
      </c>
      <c r="C436" s="4" t="s">
        <v>506</v>
      </c>
      <c r="D436" s="4" t="s">
        <v>504</v>
      </c>
      <c r="E436" s="5">
        <v>15770002.82</v>
      </c>
      <c r="F436" s="5">
        <v>5934803.6800000016</v>
      </c>
      <c r="G436" s="5">
        <v>199386.37000000002</v>
      </c>
      <c r="H436" s="5">
        <v>6134190.0499999998</v>
      </c>
      <c r="I436" s="15">
        <f t="shared" si="24"/>
        <v>0.38900000000000001</v>
      </c>
      <c r="J436" s="5">
        <v>5991995.8799999999</v>
      </c>
      <c r="K436" s="15">
        <f t="shared" si="25"/>
        <v>0.38</v>
      </c>
      <c r="L436" s="5">
        <v>453816.89</v>
      </c>
      <c r="M436" s="15">
        <f t="shared" si="26"/>
        <v>2.8799999999999999E-2</v>
      </c>
      <c r="N436" s="5">
        <v>3190000</v>
      </c>
      <c r="O436" s="15">
        <f t="shared" si="27"/>
        <v>0.20230000000000001</v>
      </c>
    </row>
    <row r="437" spans="1:15" x14ac:dyDescent="0.2">
      <c r="A437" s="10">
        <v>1</v>
      </c>
      <c r="B437" s="4">
        <v>119584503</v>
      </c>
      <c r="C437" s="4" t="s">
        <v>507</v>
      </c>
      <c r="D437" s="4" t="s">
        <v>504</v>
      </c>
      <c r="E437" s="5">
        <v>23450018.68</v>
      </c>
      <c r="F437" s="5">
        <v>9392964.3899999987</v>
      </c>
      <c r="G437" s="5">
        <v>451935.1</v>
      </c>
      <c r="H437" s="5">
        <v>9844899.4900000002</v>
      </c>
      <c r="I437" s="15">
        <f t="shared" si="24"/>
        <v>0.41980000000000001</v>
      </c>
      <c r="J437" s="5">
        <v>12783669.92</v>
      </c>
      <c r="K437" s="15">
        <f t="shared" si="25"/>
        <v>0.54510000000000003</v>
      </c>
      <c r="L437" s="5">
        <v>819323.27</v>
      </c>
      <c r="M437" s="15">
        <f t="shared" si="26"/>
        <v>3.49E-2</v>
      </c>
      <c r="N437" s="5">
        <v>2126</v>
      </c>
      <c r="O437" s="15">
        <f t="shared" si="27"/>
        <v>1E-4</v>
      </c>
    </row>
    <row r="438" spans="1:15" x14ac:dyDescent="0.2">
      <c r="A438" s="10">
        <v>1</v>
      </c>
      <c r="B438" s="4">
        <v>119584603</v>
      </c>
      <c r="C438" s="4" t="s">
        <v>508</v>
      </c>
      <c r="D438" s="4" t="s">
        <v>504</v>
      </c>
      <c r="E438" s="5">
        <v>17169718.210000001</v>
      </c>
      <c r="F438" s="5">
        <v>7429730.1600000001</v>
      </c>
      <c r="G438" s="5">
        <v>674413.1399999999</v>
      </c>
      <c r="H438" s="5">
        <v>8104143.2999999998</v>
      </c>
      <c r="I438" s="15">
        <f t="shared" si="24"/>
        <v>0.47199999999999998</v>
      </c>
      <c r="J438" s="5">
        <v>8581686.5500000007</v>
      </c>
      <c r="K438" s="15">
        <f t="shared" si="25"/>
        <v>0.49980000000000002</v>
      </c>
      <c r="L438" s="5">
        <v>483888.36</v>
      </c>
      <c r="M438" s="15">
        <f t="shared" si="26"/>
        <v>2.8199999999999999E-2</v>
      </c>
      <c r="O438" s="15">
        <f t="shared" si="27"/>
        <v>0</v>
      </c>
    </row>
    <row r="439" spans="1:15" x14ac:dyDescent="0.2">
      <c r="A439" s="10">
        <v>1</v>
      </c>
      <c r="B439" s="4">
        <v>119586503</v>
      </c>
      <c r="C439" s="4" t="s">
        <v>567</v>
      </c>
      <c r="D439" s="4" t="s">
        <v>504</v>
      </c>
      <c r="E439" s="5">
        <v>13720804.57</v>
      </c>
      <c r="F439" s="5">
        <v>3658720.8099999996</v>
      </c>
      <c r="G439" s="5">
        <v>193273.21</v>
      </c>
      <c r="H439" s="5">
        <v>3851994.02</v>
      </c>
      <c r="I439" s="15">
        <f t="shared" si="24"/>
        <v>0.28070000000000001</v>
      </c>
      <c r="J439" s="5">
        <v>9340858.5099999998</v>
      </c>
      <c r="K439" s="15">
        <f t="shared" si="25"/>
        <v>0.68079999999999996</v>
      </c>
      <c r="L439" s="5">
        <v>527952.04</v>
      </c>
      <c r="M439" s="15">
        <f t="shared" si="26"/>
        <v>3.85E-2</v>
      </c>
      <c r="O439" s="15">
        <f t="shared" si="27"/>
        <v>0</v>
      </c>
    </row>
    <row r="440" spans="1:15" x14ac:dyDescent="0.2">
      <c r="A440" s="10">
        <v>1</v>
      </c>
      <c r="B440" s="4">
        <v>117596003</v>
      </c>
      <c r="C440" s="4" t="s">
        <v>481</v>
      </c>
      <c r="D440" s="4" t="s">
        <v>482</v>
      </c>
      <c r="E440" s="5">
        <v>29749988.75</v>
      </c>
      <c r="F440" s="5">
        <v>9729018.8600000013</v>
      </c>
      <c r="G440" s="5">
        <v>653468.28</v>
      </c>
      <c r="H440" s="5">
        <v>10382487.140000001</v>
      </c>
      <c r="I440" s="15">
        <f t="shared" si="24"/>
        <v>0.34899999999999998</v>
      </c>
      <c r="J440" s="5">
        <v>18547222.27</v>
      </c>
      <c r="K440" s="15">
        <f t="shared" si="25"/>
        <v>0.62339999999999995</v>
      </c>
      <c r="L440" s="5">
        <v>820279.34</v>
      </c>
      <c r="M440" s="15">
        <f t="shared" si="26"/>
        <v>2.76E-2</v>
      </c>
      <c r="O440" s="15">
        <f t="shared" si="27"/>
        <v>0</v>
      </c>
    </row>
    <row r="441" spans="1:15" x14ac:dyDescent="0.2">
      <c r="A441" s="10">
        <v>1</v>
      </c>
      <c r="B441" s="4">
        <v>117597003</v>
      </c>
      <c r="C441" s="4" t="s">
        <v>483</v>
      </c>
      <c r="D441" s="4" t="s">
        <v>482</v>
      </c>
      <c r="E441" s="5">
        <v>27618321.02</v>
      </c>
      <c r="F441" s="5">
        <v>12525880.34</v>
      </c>
      <c r="G441" s="5">
        <v>188451.71999999997</v>
      </c>
      <c r="H441" s="5">
        <v>12714332.060000001</v>
      </c>
      <c r="I441" s="15">
        <f t="shared" si="24"/>
        <v>0.46039999999999998</v>
      </c>
      <c r="J441" s="5">
        <v>13773252.92</v>
      </c>
      <c r="K441" s="15">
        <f t="shared" si="25"/>
        <v>0.49869999999999998</v>
      </c>
      <c r="L441" s="5">
        <v>1130736.04</v>
      </c>
      <c r="M441" s="15">
        <f t="shared" si="26"/>
        <v>4.0899999999999999E-2</v>
      </c>
      <c r="O441" s="15">
        <f t="shared" si="27"/>
        <v>0</v>
      </c>
    </row>
    <row r="442" spans="1:15" x14ac:dyDescent="0.2">
      <c r="A442" s="10">
        <v>1</v>
      </c>
      <c r="B442" s="4">
        <v>117598503</v>
      </c>
      <c r="C442" s="4" t="s">
        <v>484</v>
      </c>
      <c r="D442" s="4" t="s">
        <v>482</v>
      </c>
      <c r="E442" s="5">
        <v>24631752.559999999</v>
      </c>
      <c r="F442" s="5">
        <v>12355637.629999999</v>
      </c>
      <c r="G442" s="5">
        <v>644913.53</v>
      </c>
      <c r="H442" s="5">
        <v>13000551.16</v>
      </c>
      <c r="I442" s="15">
        <f t="shared" si="24"/>
        <v>0.52780000000000005</v>
      </c>
      <c r="J442" s="5">
        <v>9183775.7400000002</v>
      </c>
      <c r="K442" s="15">
        <f t="shared" si="25"/>
        <v>0.37280000000000002</v>
      </c>
      <c r="L442" s="5">
        <v>918655.66</v>
      </c>
      <c r="M442" s="15">
        <f t="shared" si="26"/>
        <v>3.73E-2</v>
      </c>
      <c r="N442" s="5">
        <v>1528770</v>
      </c>
      <c r="O442" s="15">
        <f t="shared" si="27"/>
        <v>6.2100000000000002E-2</v>
      </c>
    </row>
    <row r="443" spans="1:15" x14ac:dyDescent="0.2">
      <c r="A443" s="10">
        <v>1</v>
      </c>
      <c r="B443" s="4">
        <v>116604003</v>
      </c>
      <c r="C443" s="4" t="s">
        <v>468</v>
      </c>
      <c r="D443" s="4" t="s">
        <v>469</v>
      </c>
      <c r="E443" s="5">
        <v>28404166.91</v>
      </c>
      <c r="F443" s="5">
        <v>20524140.440000001</v>
      </c>
      <c r="G443" s="5">
        <v>727270.12999999989</v>
      </c>
      <c r="H443" s="5">
        <v>21251410.57</v>
      </c>
      <c r="I443" s="15">
        <f t="shared" si="24"/>
        <v>0.74819999999999998</v>
      </c>
      <c r="J443" s="5">
        <v>6812064.8600000003</v>
      </c>
      <c r="K443" s="15">
        <f t="shared" si="25"/>
        <v>0.23980000000000001</v>
      </c>
      <c r="L443" s="5">
        <v>340691.48</v>
      </c>
      <c r="M443" s="15">
        <f t="shared" si="26"/>
        <v>1.2E-2</v>
      </c>
      <c r="O443" s="15">
        <f t="shared" si="27"/>
        <v>0</v>
      </c>
    </row>
    <row r="444" spans="1:15" x14ac:dyDescent="0.2">
      <c r="A444" s="10">
        <v>1</v>
      </c>
      <c r="B444" s="4">
        <v>116605003</v>
      </c>
      <c r="C444" s="4" t="s">
        <v>470</v>
      </c>
      <c r="D444" s="4" t="s">
        <v>469</v>
      </c>
      <c r="E444" s="5">
        <v>26736785.91</v>
      </c>
      <c r="F444" s="5">
        <v>12976221.51</v>
      </c>
      <c r="G444" s="5">
        <v>581323.05000000005</v>
      </c>
      <c r="H444" s="5">
        <v>13557544.560000001</v>
      </c>
      <c r="I444" s="15">
        <f t="shared" si="24"/>
        <v>0.5071</v>
      </c>
      <c r="J444" s="5">
        <v>11720759.99</v>
      </c>
      <c r="K444" s="15">
        <f t="shared" si="25"/>
        <v>0.43840000000000001</v>
      </c>
      <c r="L444" s="5">
        <v>768223.36</v>
      </c>
      <c r="M444" s="15">
        <f t="shared" si="26"/>
        <v>2.87E-2</v>
      </c>
      <c r="N444" s="5">
        <v>690258</v>
      </c>
      <c r="O444" s="15">
        <f t="shared" si="27"/>
        <v>2.58E-2</v>
      </c>
    </row>
    <row r="445" spans="1:15" x14ac:dyDescent="0.2">
      <c r="A445" s="10">
        <v>1</v>
      </c>
      <c r="B445" s="4">
        <v>106611303</v>
      </c>
      <c r="C445" s="4" t="s">
        <v>306</v>
      </c>
      <c r="D445" s="4" t="s">
        <v>307</v>
      </c>
      <c r="E445" s="5">
        <v>17268409.150000002</v>
      </c>
      <c r="F445" s="5">
        <v>6331384.6199999992</v>
      </c>
      <c r="G445" s="5">
        <v>275772.05</v>
      </c>
      <c r="H445" s="5">
        <v>6607156.6699999999</v>
      </c>
      <c r="I445" s="15">
        <f t="shared" si="24"/>
        <v>0.3826</v>
      </c>
      <c r="J445" s="5">
        <v>9977874.1699999999</v>
      </c>
      <c r="K445" s="15">
        <f t="shared" si="25"/>
        <v>0.57779999999999998</v>
      </c>
      <c r="L445" s="5">
        <v>547970.39</v>
      </c>
      <c r="M445" s="15">
        <f t="shared" si="26"/>
        <v>3.1699999999999999E-2</v>
      </c>
      <c r="N445" s="5">
        <v>135407.92000000001</v>
      </c>
      <c r="O445" s="15">
        <f t="shared" si="27"/>
        <v>7.7999999999999996E-3</v>
      </c>
    </row>
    <row r="446" spans="1:15" x14ac:dyDescent="0.2">
      <c r="A446" s="10">
        <v>1</v>
      </c>
      <c r="B446" s="4">
        <v>106612203</v>
      </c>
      <c r="C446" s="4" t="s">
        <v>308</v>
      </c>
      <c r="D446" s="4" t="s">
        <v>307</v>
      </c>
      <c r="E446" s="5">
        <v>30639659.260000002</v>
      </c>
      <c r="F446" s="5">
        <v>10605112.459999999</v>
      </c>
      <c r="G446" s="5">
        <v>1808683.76</v>
      </c>
      <c r="H446" s="5">
        <v>12413796.220000001</v>
      </c>
      <c r="I446" s="15">
        <f t="shared" si="24"/>
        <v>0.4052</v>
      </c>
      <c r="J446" s="5">
        <v>16959780.23</v>
      </c>
      <c r="K446" s="15">
        <f t="shared" si="25"/>
        <v>0.55349999999999999</v>
      </c>
      <c r="L446" s="5">
        <v>1263098.49</v>
      </c>
      <c r="M446" s="15">
        <f t="shared" si="26"/>
        <v>4.1200000000000001E-2</v>
      </c>
      <c r="N446" s="5">
        <v>2984.32</v>
      </c>
      <c r="O446" s="15">
        <f t="shared" si="27"/>
        <v>1E-4</v>
      </c>
    </row>
    <row r="447" spans="1:15" x14ac:dyDescent="0.2">
      <c r="A447" s="10">
        <v>1</v>
      </c>
      <c r="B447" s="4">
        <v>106616203</v>
      </c>
      <c r="C447" s="4" t="s">
        <v>309</v>
      </c>
      <c r="D447" s="4" t="s">
        <v>307</v>
      </c>
      <c r="E447" s="5">
        <v>27952007.59</v>
      </c>
      <c r="F447" s="5">
        <v>6423872.2499999991</v>
      </c>
      <c r="G447" s="5">
        <v>526105.88</v>
      </c>
      <c r="H447" s="5">
        <v>6949978.1299999999</v>
      </c>
      <c r="I447" s="15">
        <f t="shared" si="24"/>
        <v>0.24859999999999999</v>
      </c>
      <c r="J447" s="5">
        <v>19134958.699999999</v>
      </c>
      <c r="K447" s="15">
        <f t="shared" si="25"/>
        <v>0.68459999999999999</v>
      </c>
      <c r="L447" s="5">
        <v>1867070.76</v>
      </c>
      <c r="M447" s="15">
        <f t="shared" si="26"/>
        <v>6.6799999999999998E-2</v>
      </c>
      <c r="O447" s="15">
        <f t="shared" si="27"/>
        <v>0</v>
      </c>
    </row>
    <row r="448" spans="1:15" x14ac:dyDescent="0.2">
      <c r="A448" s="10">
        <v>1</v>
      </c>
      <c r="B448" s="4">
        <v>106617203</v>
      </c>
      <c r="C448" s="4" t="s">
        <v>310</v>
      </c>
      <c r="D448" s="4" t="s">
        <v>307</v>
      </c>
      <c r="E448" s="5">
        <v>27602193.190000001</v>
      </c>
      <c r="F448" s="5">
        <v>7134480.5699999984</v>
      </c>
      <c r="G448" s="5">
        <v>1965895.8499999999</v>
      </c>
      <c r="H448" s="5">
        <v>9100376.4199999999</v>
      </c>
      <c r="I448" s="15">
        <f t="shared" si="24"/>
        <v>0.32969999999999999</v>
      </c>
      <c r="J448" s="5">
        <v>18233471.859999999</v>
      </c>
      <c r="K448" s="15">
        <f t="shared" si="25"/>
        <v>0.66059999999999997</v>
      </c>
      <c r="L448" s="5">
        <v>83856.37</v>
      </c>
      <c r="M448" s="15">
        <f t="shared" si="26"/>
        <v>3.0000000000000001E-3</v>
      </c>
      <c r="N448" s="5">
        <v>184488.54</v>
      </c>
      <c r="O448" s="15">
        <f t="shared" si="27"/>
        <v>6.7000000000000002E-3</v>
      </c>
    </row>
    <row r="449" spans="1:15" x14ac:dyDescent="0.2">
      <c r="A449" s="10">
        <v>1</v>
      </c>
      <c r="B449" s="4">
        <v>106618603</v>
      </c>
      <c r="C449" s="4" t="s">
        <v>311</v>
      </c>
      <c r="D449" s="4" t="s">
        <v>307</v>
      </c>
      <c r="E449" s="5">
        <v>12697851.540000001</v>
      </c>
      <c r="F449" s="5">
        <v>2968021.52</v>
      </c>
      <c r="G449" s="5">
        <v>289253.67</v>
      </c>
      <c r="H449" s="5">
        <v>3257275.19</v>
      </c>
      <c r="I449" s="15">
        <f t="shared" si="24"/>
        <v>0.25650000000000001</v>
      </c>
      <c r="J449" s="5">
        <v>9094627.7100000009</v>
      </c>
      <c r="K449" s="15">
        <f t="shared" si="25"/>
        <v>0.71619999999999995</v>
      </c>
      <c r="L449" s="5">
        <v>308539.18</v>
      </c>
      <c r="M449" s="15">
        <f t="shared" si="26"/>
        <v>2.4299999999999999E-2</v>
      </c>
      <c r="N449" s="5">
        <v>37409.46</v>
      </c>
      <c r="O449" s="15">
        <f t="shared" si="27"/>
        <v>2.8999999999999998E-3</v>
      </c>
    </row>
    <row r="450" spans="1:15" x14ac:dyDescent="0.2">
      <c r="A450" s="10">
        <v>1</v>
      </c>
      <c r="B450" s="4">
        <v>105628302</v>
      </c>
      <c r="C450" s="4" t="s">
        <v>295</v>
      </c>
      <c r="D450" s="4" t="s">
        <v>296</v>
      </c>
      <c r="E450" s="5">
        <v>67126308.920000002</v>
      </c>
      <c r="F450" s="5">
        <v>23308603.849999998</v>
      </c>
      <c r="G450" s="5">
        <v>2218132.7999999998</v>
      </c>
      <c r="H450" s="5">
        <v>25526736.649999999</v>
      </c>
      <c r="I450" s="15">
        <f t="shared" ref="I450:I501" si="28">ROUND(H450/$E450,4)</f>
        <v>0.38030000000000003</v>
      </c>
      <c r="J450" s="5">
        <v>38997956.090000004</v>
      </c>
      <c r="K450" s="15">
        <f t="shared" ref="K450:K501" si="29">ROUND(J450/$E450,4)</f>
        <v>0.58099999999999996</v>
      </c>
      <c r="L450" s="5">
        <v>2601616.1800000002</v>
      </c>
      <c r="M450" s="15">
        <f t="shared" ref="M450:M501" si="30">ROUND(L450/$E450,4)</f>
        <v>3.8800000000000001E-2</v>
      </c>
      <c r="O450" s="15">
        <f t="shared" ref="O450:O501" si="31">ROUND(N450/$E450,4)</f>
        <v>0</v>
      </c>
    </row>
    <row r="451" spans="1:15" x14ac:dyDescent="0.2">
      <c r="A451" s="10">
        <v>1</v>
      </c>
      <c r="B451" s="4">
        <v>101630504</v>
      </c>
      <c r="C451" s="4" t="s">
        <v>70</v>
      </c>
      <c r="D451" s="4" t="s">
        <v>220</v>
      </c>
      <c r="E451" s="5">
        <v>9612637.5700000003</v>
      </c>
      <c r="F451" s="5">
        <v>2974381.26</v>
      </c>
      <c r="G451" s="5">
        <v>391774.64999999997</v>
      </c>
      <c r="H451" s="5">
        <v>3366155.91</v>
      </c>
      <c r="I451" s="15">
        <f t="shared" si="28"/>
        <v>0.35020000000000001</v>
      </c>
      <c r="J451" s="5">
        <v>5910483.3399999999</v>
      </c>
      <c r="K451" s="15">
        <f t="shared" si="29"/>
        <v>0.6149</v>
      </c>
      <c r="L451" s="5">
        <v>191499.51999999999</v>
      </c>
      <c r="M451" s="15">
        <f t="shared" si="30"/>
        <v>1.9900000000000001E-2</v>
      </c>
      <c r="N451" s="5">
        <v>144498.79999999999</v>
      </c>
      <c r="O451" s="15">
        <f t="shared" si="31"/>
        <v>1.4999999999999999E-2</v>
      </c>
    </row>
    <row r="452" spans="1:15" x14ac:dyDescent="0.2">
      <c r="A452" s="10">
        <v>1</v>
      </c>
      <c r="B452" s="4">
        <v>101630903</v>
      </c>
      <c r="C452" s="4" t="s">
        <v>221</v>
      </c>
      <c r="D452" s="4" t="s">
        <v>220</v>
      </c>
      <c r="E452" s="5">
        <v>15743804.25</v>
      </c>
      <c r="F452" s="5">
        <v>5850354.040000001</v>
      </c>
      <c r="G452" s="5">
        <v>399622.57999999996</v>
      </c>
      <c r="H452" s="5">
        <v>6249976.6200000001</v>
      </c>
      <c r="I452" s="15">
        <f t="shared" si="28"/>
        <v>0.39700000000000002</v>
      </c>
      <c r="J452" s="5">
        <v>9094746.2200000007</v>
      </c>
      <c r="K452" s="15">
        <f t="shared" si="29"/>
        <v>0.57769999999999999</v>
      </c>
      <c r="L452" s="5">
        <v>399081.41</v>
      </c>
      <c r="M452" s="15">
        <f t="shared" si="30"/>
        <v>2.53E-2</v>
      </c>
      <c r="O452" s="15">
        <f t="shared" si="31"/>
        <v>0</v>
      </c>
    </row>
    <row r="453" spans="1:15" x14ac:dyDescent="0.2">
      <c r="A453" s="10">
        <v>1</v>
      </c>
      <c r="B453" s="4">
        <v>101631003</v>
      </c>
      <c r="C453" s="4" t="s">
        <v>222</v>
      </c>
      <c r="D453" s="4" t="s">
        <v>220</v>
      </c>
      <c r="E453" s="5">
        <v>17332052.91</v>
      </c>
      <c r="F453" s="5">
        <v>4221338.33</v>
      </c>
      <c r="G453" s="5">
        <v>278398.58</v>
      </c>
      <c r="H453" s="5">
        <v>4499736.91</v>
      </c>
      <c r="I453" s="15">
        <f t="shared" si="28"/>
        <v>0.2596</v>
      </c>
      <c r="J453" s="5">
        <v>12160112.859999999</v>
      </c>
      <c r="K453" s="15">
        <f t="shared" si="29"/>
        <v>0.7016</v>
      </c>
      <c r="L453" s="5">
        <v>672203.14</v>
      </c>
      <c r="M453" s="15">
        <f t="shared" si="30"/>
        <v>3.8800000000000001E-2</v>
      </c>
      <c r="O453" s="15">
        <f t="shared" si="31"/>
        <v>0</v>
      </c>
    </row>
    <row r="454" spans="1:15" x14ac:dyDescent="0.2">
      <c r="A454" s="10">
        <v>1</v>
      </c>
      <c r="B454" s="4">
        <v>101631203</v>
      </c>
      <c r="C454" s="4" t="s">
        <v>71</v>
      </c>
      <c r="D454" s="4" t="s">
        <v>220</v>
      </c>
      <c r="E454" s="5">
        <v>17741595.089999996</v>
      </c>
      <c r="F454" s="5">
        <v>6461850.6800000006</v>
      </c>
      <c r="G454" s="5">
        <v>952284.80999999994</v>
      </c>
      <c r="H454" s="5">
        <v>7414135.4900000002</v>
      </c>
      <c r="I454" s="15">
        <f t="shared" si="28"/>
        <v>0.41789999999999999</v>
      </c>
      <c r="J454" s="5">
        <v>9685283.9800000004</v>
      </c>
      <c r="K454" s="15">
        <f t="shared" si="29"/>
        <v>0.54590000000000005</v>
      </c>
      <c r="L454" s="5">
        <v>503970.99</v>
      </c>
      <c r="M454" s="15">
        <f t="shared" si="30"/>
        <v>2.8400000000000002E-2</v>
      </c>
      <c r="N454" s="5">
        <v>138204.63</v>
      </c>
      <c r="O454" s="15">
        <f t="shared" si="31"/>
        <v>7.7999999999999996E-3</v>
      </c>
    </row>
    <row r="455" spans="1:15" x14ac:dyDescent="0.2">
      <c r="A455" s="10">
        <v>1</v>
      </c>
      <c r="B455" s="4">
        <v>101631503</v>
      </c>
      <c r="C455" s="4" t="s">
        <v>223</v>
      </c>
      <c r="D455" s="4" t="s">
        <v>220</v>
      </c>
      <c r="E455" s="5">
        <v>12832815.33</v>
      </c>
      <c r="F455" s="5">
        <v>4141424.7199999997</v>
      </c>
      <c r="G455" s="5">
        <v>198657.4</v>
      </c>
      <c r="H455" s="5">
        <v>4340082.12</v>
      </c>
      <c r="I455" s="15">
        <f t="shared" si="28"/>
        <v>0.3382</v>
      </c>
      <c r="J455" s="5">
        <v>8257264.3099999996</v>
      </c>
      <c r="K455" s="15">
        <f t="shared" si="29"/>
        <v>0.64339999999999997</v>
      </c>
      <c r="L455" s="5">
        <v>234670.75</v>
      </c>
      <c r="M455" s="15">
        <f t="shared" si="30"/>
        <v>1.83E-2</v>
      </c>
      <c r="N455" s="5">
        <v>798.15</v>
      </c>
      <c r="O455" s="15">
        <f t="shared" si="31"/>
        <v>1E-4</v>
      </c>
    </row>
    <row r="456" spans="1:15" x14ac:dyDescent="0.2">
      <c r="A456" s="10">
        <v>1</v>
      </c>
      <c r="B456" s="4">
        <v>101631703</v>
      </c>
      <c r="C456" s="4" t="s">
        <v>224</v>
      </c>
      <c r="D456" s="4" t="s">
        <v>220</v>
      </c>
      <c r="E456" s="5">
        <v>65091928.669999994</v>
      </c>
      <c r="F456" s="5">
        <v>45421989.93999999</v>
      </c>
      <c r="G456" s="5">
        <v>1077431.8499999999</v>
      </c>
      <c r="H456" s="5">
        <v>46499421.789999999</v>
      </c>
      <c r="I456" s="15">
        <f t="shared" si="28"/>
        <v>0.71440000000000003</v>
      </c>
      <c r="J456" s="5">
        <v>17732086.829999998</v>
      </c>
      <c r="K456" s="15">
        <f t="shared" si="29"/>
        <v>0.27239999999999998</v>
      </c>
      <c r="L456" s="5">
        <v>682290.14</v>
      </c>
      <c r="M456" s="15">
        <f t="shared" si="30"/>
        <v>1.0500000000000001E-2</v>
      </c>
      <c r="N456" s="5">
        <v>178129.91</v>
      </c>
      <c r="O456" s="15">
        <f t="shared" si="31"/>
        <v>2.7000000000000001E-3</v>
      </c>
    </row>
    <row r="457" spans="1:15" x14ac:dyDescent="0.2">
      <c r="A457" s="10">
        <v>1</v>
      </c>
      <c r="B457" s="4">
        <v>101631803</v>
      </c>
      <c r="C457" s="4" t="s">
        <v>225</v>
      </c>
      <c r="D457" s="4" t="s">
        <v>220</v>
      </c>
      <c r="E457" s="5">
        <v>20209102.93</v>
      </c>
      <c r="F457" s="5">
        <v>7808729.9399999995</v>
      </c>
      <c r="G457" s="5">
        <v>367860.26</v>
      </c>
      <c r="H457" s="5">
        <v>8176590.2000000002</v>
      </c>
      <c r="I457" s="15">
        <f t="shared" si="28"/>
        <v>0.40460000000000002</v>
      </c>
      <c r="J457" s="5">
        <v>11404235.73</v>
      </c>
      <c r="K457" s="15">
        <f t="shared" si="29"/>
        <v>0.56430000000000002</v>
      </c>
      <c r="L457" s="5">
        <v>627442</v>
      </c>
      <c r="M457" s="15">
        <f t="shared" si="30"/>
        <v>3.1E-2</v>
      </c>
      <c r="N457" s="5">
        <v>835</v>
      </c>
      <c r="O457" s="15">
        <f t="shared" si="31"/>
        <v>0</v>
      </c>
    </row>
    <row r="458" spans="1:15" x14ac:dyDescent="0.2">
      <c r="A458" s="10">
        <v>1</v>
      </c>
      <c r="B458" s="4">
        <v>101631903</v>
      </c>
      <c r="C458" s="4" t="s">
        <v>72</v>
      </c>
      <c r="D458" s="4" t="s">
        <v>220</v>
      </c>
      <c r="E458" s="5">
        <v>15147925.780000001</v>
      </c>
      <c r="F458" s="5">
        <v>7909995.9899999993</v>
      </c>
      <c r="G458" s="5">
        <v>201092.41999999998</v>
      </c>
      <c r="H458" s="5">
        <v>8111088.4100000001</v>
      </c>
      <c r="I458" s="15">
        <f t="shared" si="28"/>
        <v>0.53549999999999998</v>
      </c>
      <c r="J458" s="5">
        <v>6832026.8200000003</v>
      </c>
      <c r="K458" s="15">
        <f t="shared" si="29"/>
        <v>0.45100000000000001</v>
      </c>
      <c r="L458" s="5">
        <v>182602</v>
      </c>
      <c r="M458" s="15">
        <f t="shared" si="30"/>
        <v>1.21E-2</v>
      </c>
      <c r="N458" s="5">
        <v>22208.55</v>
      </c>
      <c r="O458" s="15">
        <f t="shared" si="31"/>
        <v>1.5E-3</v>
      </c>
    </row>
    <row r="459" spans="1:15" x14ac:dyDescent="0.2">
      <c r="A459" s="10">
        <v>1</v>
      </c>
      <c r="B459" s="4">
        <v>101632403</v>
      </c>
      <c r="C459" s="4" t="s">
        <v>73</v>
      </c>
      <c r="D459" s="4" t="s">
        <v>220</v>
      </c>
      <c r="E459" s="5">
        <v>16644034.9</v>
      </c>
      <c r="F459" s="5">
        <v>6469834.2700000005</v>
      </c>
      <c r="G459" s="5">
        <v>544253.42999999993</v>
      </c>
      <c r="H459" s="5">
        <v>7014087.7000000002</v>
      </c>
      <c r="I459" s="15">
        <f t="shared" si="28"/>
        <v>0.4214</v>
      </c>
      <c r="J459" s="5">
        <v>9376449.8200000003</v>
      </c>
      <c r="K459" s="15">
        <f t="shared" si="29"/>
        <v>0.56340000000000001</v>
      </c>
      <c r="L459" s="5">
        <v>253497.38</v>
      </c>
      <c r="M459" s="15">
        <f t="shared" si="30"/>
        <v>1.52E-2</v>
      </c>
      <c r="O459" s="15">
        <f t="shared" si="31"/>
        <v>0</v>
      </c>
    </row>
    <row r="460" spans="1:15" x14ac:dyDescent="0.2">
      <c r="A460" s="10">
        <v>1</v>
      </c>
      <c r="B460" s="4">
        <v>101633903</v>
      </c>
      <c r="C460" s="4" t="s">
        <v>226</v>
      </c>
      <c r="D460" s="4" t="s">
        <v>220</v>
      </c>
      <c r="E460" s="5">
        <v>28758426.079999998</v>
      </c>
      <c r="F460" s="5">
        <v>11732407.950000001</v>
      </c>
      <c r="G460" s="5">
        <v>821325.32</v>
      </c>
      <c r="H460" s="5">
        <v>12553733.27</v>
      </c>
      <c r="I460" s="15">
        <f t="shared" si="28"/>
        <v>0.4365</v>
      </c>
      <c r="J460" s="5">
        <v>15347847.5</v>
      </c>
      <c r="K460" s="15">
        <f t="shared" si="29"/>
        <v>0.53369999999999995</v>
      </c>
      <c r="L460" s="5">
        <v>500122.99</v>
      </c>
      <c r="M460" s="15">
        <f t="shared" si="30"/>
        <v>1.7399999999999999E-2</v>
      </c>
      <c r="N460" s="5">
        <v>356722.32</v>
      </c>
      <c r="O460" s="15">
        <f t="shared" si="31"/>
        <v>1.24E-2</v>
      </c>
    </row>
    <row r="461" spans="1:15" x14ac:dyDescent="0.2">
      <c r="A461" s="10">
        <v>1</v>
      </c>
      <c r="B461" s="4">
        <v>101636503</v>
      </c>
      <c r="C461" s="4" t="s">
        <v>227</v>
      </c>
      <c r="D461" s="4" t="s">
        <v>220</v>
      </c>
      <c r="E461" s="5">
        <v>51169457.149999999</v>
      </c>
      <c r="F461" s="5">
        <v>38530032.93</v>
      </c>
      <c r="G461" s="5">
        <v>831810.45000000007</v>
      </c>
      <c r="H461" s="5">
        <v>39361843.380000003</v>
      </c>
      <c r="I461" s="15">
        <f t="shared" si="28"/>
        <v>0.76919999999999999</v>
      </c>
      <c r="J461" s="5">
        <v>11503291.76</v>
      </c>
      <c r="K461" s="15">
        <f t="shared" si="29"/>
        <v>0.2248</v>
      </c>
      <c r="L461" s="5">
        <v>294742.8</v>
      </c>
      <c r="M461" s="15">
        <f t="shared" si="30"/>
        <v>5.7999999999999996E-3</v>
      </c>
      <c r="N461" s="5">
        <v>9579.2099999999991</v>
      </c>
      <c r="O461" s="15">
        <f t="shared" si="31"/>
        <v>2.0000000000000001E-4</v>
      </c>
    </row>
    <row r="462" spans="1:15" x14ac:dyDescent="0.2">
      <c r="A462" s="10">
        <v>1</v>
      </c>
      <c r="B462" s="4">
        <v>101637002</v>
      </c>
      <c r="C462" s="4" t="s">
        <v>228</v>
      </c>
      <c r="D462" s="4" t="s">
        <v>220</v>
      </c>
      <c r="E462" s="5">
        <v>40028429.539999999</v>
      </c>
      <c r="F462" s="5">
        <v>19153962.629999999</v>
      </c>
      <c r="G462" s="5">
        <v>583389.93999999994</v>
      </c>
      <c r="H462" s="5">
        <v>19737352.57</v>
      </c>
      <c r="I462" s="15">
        <f t="shared" si="28"/>
        <v>0.49309999999999998</v>
      </c>
      <c r="J462" s="5">
        <v>19395083.52</v>
      </c>
      <c r="K462" s="15">
        <f t="shared" si="29"/>
        <v>0.48449999999999999</v>
      </c>
      <c r="L462" s="5">
        <v>891531.66</v>
      </c>
      <c r="M462" s="15">
        <f t="shared" si="30"/>
        <v>2.23E-2</v>
      </c>
      <c r="N462" s="5">
        <v>4461.79</v>
      </c>
      <c r="O462" s="15">
        <f t="shared" si="31"/>
        <v>1E-4</v>
      </c>
    </row>
    <row r="463" spans="1:15" x14ac:dyDescent="0.2">
      <c r="A463" s="10">
        <v>1</v>
      </c>
      <c r="B463" s="4">
        <v>101638003</v>
      </c>
      <c r="C463" s="4" t="s">
        <v>229</v>
      </c>
      <c r="D463" s="4" t="s">
        <v>220</v>
      </c>
      <c r="E463" s="5">
        <v>45679643.110000007</v>
      </c>
      <c r="F463" s="5">
        <v>25253573.710000001</v>
      </c>
      <c r="G463" s="5">
        <v>801711.15</v>
      </c>
      <c r="H463" s="5">
        <v>26055284.859999999</v>
      </c>
      <c r="I463" s="15">
        <f t="shared" si="28"/>
        <v>0.57040000000000002</v>
      </c>
      <c r="J463" s="5">
        <v>18640195.850000001</v>
      </c>
      <c r="K463" s="15">
        <f t="shared" si="29"/>
        <v>0.40810000000000002</v>
      </c>
      <c r="L463" s="5">
        <v>784562.06</v>
      </c>
      <c r="M463" s="15">
        <f t="shared" si="30"/>
        <v>1.72E-2</v>
      </c>
      <c r="N463" s="5">
        <v>199600.34</v>
      </c>
      <c r="O463" s="15">
        <f t="shared" si="31"/>
        <v>4.4000000000000003E-3</v>
      </c>
    </row>
    <row r="464" spans="1:15" x14ac:dyDescent="0.2">
      <c r="A464" s="10">
        <v>1</v>
      </c>
      <c r="B464" s="4">
        <v>101638803</v>
      </c>
      <c r="C464" s="4" t="s">
        <v>74</v>
      </c>
      <c r="D464" s="4" t="s">
        <v>220</v>
      </c>
      <c r="E464" s="5">
        <v>25312491.77</v>
      </c>
      <c r="F464" s="5">
        <v>9733472.910000002</v>
      </c>
      <c r="G464" s="5">
        <v>750443.75999999978</v>
      </c>
      <c r="H464" s="5">
        <v>10483916.67</v>
      </c>
      <c r="I464" s="15">
        <f t="shared" si="28"/>
        <v>0.41420000000000001</v>
      </c>
      <c r="J464" s="5">
        <v>12590931.689999999</v>
      </c>
      <c r="K464" s="15">
        <f t="shared" si="29"/>
        <v>0.49740000000000001</v>
      </c>
      <c r="L464" s="5">
        <v>2137643.41</v>
      </c>
      <c r="M464" s="15">
        <f t="shared" si="30"/>
        <v>8.4500000000000006E-2</v>
      </c>
      <c r="N464" s="5">
        <v>100000</v>
      </c>
      <c r="O464" s="15">
        <f t="shared" si="31"/>
        <v>4.0000000000000001E-3</v>
      </c>
    </row>
    <row r="465" spans="1:15" x14ac:dyDescent="0.2">
      <c r="A465" s="10">
        <v>1</v>
      </c>
      <c r="B465" s="4">
        <v>119648703</v>
      </c>
      <c r="C465" s="4" t="s">
        <v>510</v>
      </c>
      <c r="D465" s="4" t="s">
        <v>509</v>
      </c>
      <c r="E465" s="5">
        <v>45932562.960000001</v>
      </c>
      <c r="F465" s="5">
        <v>27727247.539999999</v>
      </c>
      <c r="G465" s="5">
        <v>1973624.49</v>
      </c>
      <c r="H465" s="5">
        <v>29700872.030000001</v>
      </c>
      <c r="I465" s="15">
        <f t="shared" si="28"/>
        <v>0.64659999999999995</v>
      </c>
      <c r="J465" s="5">
        <v>14970612.699999999</v>
      </c>
      <c r="K465" s="15">
        <f t="shared" si="29"/>
        <v>0.32590000000000002</v>
      </c>
      <c r="L465" s="5">
        <v>1261078.23</v>
      </c>
      <c r="M465" s="15">
        <f t="shared" si="30"/>
        <v>2.75E-2</v>
      </c>
      <c r="O465" s="15">
        <f t="shared" si="31"/>
        <v>0</v>
      </c>
    </row>
    <row r="466" spans="1:15" x14ac:dyDescent="0.2">
      <c r="A466" s="10">
        <v>1</v>
      </c>
      <c r="B466" s="4">
        <v>119648903</v>
      </c>
      <c r="C466" s="4" t="s">
        <v>511</v>
      </c>
      <c r="D466" s="4" t="s">
        <v>509</v>
      </c>
      <c r="E466" s="5">
        <v>37542245.109999999</v>
      </c>
      <c r="F466" s="5">
        <v>22175179.16</v>
      </c>
      <c r="G466" s="5">
        <v>1270940.6500000001</v>
      </c>
      <c r="H466" s="5">
        <v>23446119.809999999</v>
      </c>
      <c r="I466" s="15">
        <f t="shared" si="28"/>
        <v>0.62450000000000006</v>
      </c>
      <c r="J466" s="5">
        <v>12641207.720000001</v>
      </c>
      <c r="K466" s="15">
        <f t="shared" si="29"/>
        <v>0.3367</v>
      </c>
      <c r="L466" s="5">
        <v>704028.23</v>
      </c>
      <c r="M466" s="15">
        <f t="shared" si="30"/>
        <v>1.8800000000000001E-2</v>
      </c>
      <c r="N466" s="5">
        <v>750889.35</v>
      </c>
      <c r="O466" s="15">
        <f t="shared" si="31"/>
        <v>0.02</v>
      </c>
    </row>
    <row r="467" spans="1:15" x14ac:dyDescent="0.2">
      <c r="A467" s="10">
        <v>1</v>
      </c>
      <c r="B467" s="4">
        <v>107650603</v>
      </c>
      <c r="C467" s="4" t="s">
        <v>106</v>
      </c>
      <c r="D467" s="4" t="s">
        <v>312</v>
      </c>
      <c r="E467" s="5">
        <v>33077338.48</v>
      </c>
      <c r="F467" s="5">
        <v>16816412.989999998</v>
      </c>
      <c r="G467" s="5">
        <v>1144559.53</v>
      </c>
      <c r="H467" s="5">
        <v>17960972.52</v>
      </c>
      <c r="I467" s="15">
        <f t="shared" si="28"/>
        <v>0.54300000000000004</v>
      </c>
      <c r="J467" s="5">
        <v>14413321.41</v>
      </c>
      <c r="K467" s="15">
        <f t="shared" si="29"/>
        <v>0.43569999999999998</v>
      </c>
      <c r="L467" s="5">
        <v>703044.55</v>
      </c>
      <c r="M467" s="15">
        <f t="shared" si="30"/>
        <v>2.1299999999999999E-2</v>
      </c>
      <c r="O467" s="15">
        <f t="shared" si="31"/>
        <v>0</v>
      </c>
    </row>
    <row r="468" spans="1:15" x14ac:dyDescent="0.2">
      <c r="A468" s="10">
        <v>1</v>
      </c>
      <c r="B468" s="4">
        <v>107650703</v>
      </c>
      <c r="C468" s="4" t="s">
        <v>313</v>
      </c>
      <c r="D468" s="4" t="s">
        <v>312</v>
      </c>
      <c r="E468" s="5">
        <v>25649016.949999999</v>
      </c>
      <c r="F468" s="5">
        <v>14518130.160000002</v>
      </c>
      <c r="G468" s="5">
        <v>616764.34</v>
      </c>
      <c r="H468" s="5">
        <v>15134894.5</v>
      </c>
      <c r="I468" s="15">
        <f t="shared" si="28"/>
        <v>0.59009999999999996</v>
      </c>
      <c r="J468" s="5">
        <v>10080527.449999999</v>
      </c>
      <c r="K468" s="15">
        <f t="shared" si="29"/>
        <v>0.39300000000000002</v>
      </c>
      <c r="L468" s="5">
        <v>433595</v>
      </c>
      <c r="M468" s="15">
        <f t="shared" si="30"/>
        <v>1.6899999999999998E-2</v>
      </c>
      <c r="O468" s="15">
        <f t="shared" si="31"/>
        <v>0</v>
      </c>
    </row>
    <row r="469" spans="1:15" x14ac:dyDescent="0.2">
      <c r="A469" s="10">
        <v>1</v>
      </c>
      <c r="B469" s="4">
        <v>107651603</v>
      </c>
      <c r="C469" s="4" t="s">
        <v>107</v>
      </c>
      <c r="D469" s="4" t="s">
        <v>312</v>
      </c>
      <c r="E469" s="5">
        <v>30800551.470000003</v>
      </c>
      <c r="F469" s="5">
        <v>11215101.66</v>
      </c>
      <c r="G469" s="5">
        <v>645332.35</v>
      </c>
      <c r="H469" s="5">
        <v>11860434.01</v>
      </c>
      <c r="I469" s="15">
        <f t="shared" si="28"/>
        <v>0.3851</v>
      </c>
      <c r="J469" s="5">
        <v>16966236.690000001</v>
      </c>
      <c r="K469" s="15">
        <f t="shared" si="29"/>
        <v>0.55079999999999996</v>
      </c>
      <c r="L469" s="5">
        <v>1786039.47</v>
      </c>
      <c r="M469" s="15">
        <f t="shared" si="30"/>
        <v>5.8000000000000003E-2</v>
      </c>
      <c r="N469" s="5">
        <v>187841.3</v>
      </c>
      <c r="O469" s="15">
        <f t="shared" si="31"/>
        <v>6.1000000000000004E-3</v>
      </c>
    </row>
    <row r="470" spans="1:15" x14ac:dyDescent="0.2">
      <c r="A470" s="10">
        <v>1</v>
      </c>
      <c r="B470" s="4">
        <v>107652603</v>
      </c>
      <c r="C470" s="4" t="s">
        <v>124</v>
      </c>
      <c r="D470" s="4" t="s">
        <v>312</v>
      </c>
      <c r="E470" s="5">
        <v>48748726.239999995</v>
      </c>
      <c r="F470" s="5">
        <v>34686539.579999991</v>
      </c>
      <c r="G470" s="5">
        <v>1141449.04</v>
      </c>
      <c r="H470" s="5">
        <v>35827988.619999997</v>
      </c>
      <c r="I470" s="15">
        <f t="shared" si="28"/>
        <v>0.73499999999999999</v>
      </c>
      <c r="J470" s="5">
        <v>12629711.289999999</v>
      </c>
      <c r="K470" s="15">
        <f t="shared" si="29"/>
        <v>0.2591</v>
      </c>
      <c r="L470" s="5">
        <v>290084.33</v>
      </c>
      <c r="M470" s="15">
        <f t="shared" si="30"/>
        <v>6.0000000000000001E-3</v>
      </c>
      <c r="N470" s="5">
        <v>942</v>
      </c>
      <c r="O470" s="15">
        <f t="shared" si="31"/>
        <v>0</v>
      </c>
    </row>
    <row r="471" spans="1:15" x14ac:dyDescent="0.2">
      <c r="A471" s="10">
        <v>1</v>
      </c>
      <c r="B471" s="4">
        <v>107653102</v>
      </c>
      <c r="C471" s="4" t="s">
        <v>314</v>
      </c>
      <c r="D471" s="4" t="s">
        <v>312</v>
      </c>
      <c r="E471" s="5">
        <v>49787848.109999999</v>
      </c>
      <c r="F471" s="5">
        <v>30222004.279999997</v>
      </c>
      <c r="G471" s="5">
        <v>1734744.19</v>
      </c>
      <c r="H471" s="5">
        <v>31956748.469999999</v>
      </c>
      <c r="I471" s="15">
        <f t="shared" si="28"/>
        <v>0.64190000000000003</v>
      </c>
      <c r="J471" s="5">
        <v>16944653.210000001</v>
      </c>
      <c r="K471" s="15">
        <f t="shared" si="29"/>
        <v>0.34029999999999999</v>
      </c>
      <c r="L471" s="5">
        <v>886446.43</v>
      </c>
      <c r="M471" s="15">
        <f t="shared" si="30"/>
        <v>1.78E-2</v>
      </c>
      <c r="O471" s="15">
        <f t="shared" si="31"/>
        <v>0</v>
      </c>
    </row>
    <row r="472" spans="1:15" x14ac:dyDescent="0.2">
      <c r="A472" s="10">
        <v>1</v>
      </c>
      <c r="B472" s="4">
        <v>107653203</v>
      </c>
      <c r="C472" s="4" t="s">
        <v>315</v>
      </c>
      <c r="D472" s="4" t="s">
        <v>312</v>
      </c>
      <c r="E472" s="5">
        <v>39672866.049999997</v>
      </c>
      <c r="F472" s="5">
        <v>21927608.199999999</v>
      </c>
      <c r="G472" s="5">
        <v>913862.89</v>
      </c>
      <c r="H472" s="5">
        <v>22841471.09</v>
      </c>
      <c r="I472" s="15">
        <f t="shared" si="28"/>
        <v>0.57569999999999999</v>
      </c>
      <c r="J472" s="5">
        <v>16097544.699999999</v>
      </c>
      <c r="K472" s="15">
        <f t="shared" si="29"/>
        <v>0.40579999999999999</v>
      </c>
      <c r="L472" s="5">
        <v>733571.97</v>
      </c>
      <c r="M472" s="15">
        <f t="shared" si="30"/>
        <v>1.8499999999999999E-2</v>
      </c>
      <c r="N472" s="5">
        <v>278.29000000000002</v>
      </c>
      <c r="O472" s="15">
        <f t="shared" si="31"/>
        <v>0</v>
      </c>
    </row>
    <row r="473" spans="1:15" x14ac:dyDescent="0.2">
      <c r="A473" s="10">
        <v>1</v>
      </c>
      <c r="B473" s="4">
        <v>107653802</v>
      </c>
      <c r="C473" s="4" t="s">
        <v>316</v>
      </c>
      <c r="D473" s="4" t="s">
        <v>312</v>
      </c>
      <c r="E473" s="5">
        <v>82105926.900000006</v>
      </c>
      <c r="F473" s="5">
        <v>50170156.099999994</v>
      </c>
      <c r="G473" s="5">
        <v>2204705.39</v>
      </c>
      <c r="H473" s="5">
        <v>52374861.490000002</v>
      </c>
      <c r="I473" s="15">
        <f t="shared" si="28"/>
        <v>0.63790000000000002</v>
      </c>
      <c r="J473" s="5">
        <v>28264118.289999999</v>
      </c>
      <c r="K473" s="15">
        <f t="shared" si="29"/>
        <v>0.34420000000000001</v>
      </c>
      <c r="L473" s="5">
        <v>1466947.12</v>
      </c>
      <c r="M473" s="15">
        <f t="shared" si="30"/>
        <v>1.7899999999999999E-2</v>
      </c>
      <c r="O473" s="15">
        <f t="shared" si="31"/>
        <v>0</v>
      </c>
    </row>
    <row r="474" spans="1:15" x14ac:dyDescent="0.2">
      <c r="A474" s="10">
        <v>1</v>
      </c>
      <c r="B474" s="4">
        <v>107654103</v>
      </c>
      <c r="C474" s="4" t="s">
        <v>317</v>
      </c>
      <c r="D474" s="4" t="s">
        <v>312</v>
      </c>
      <c r="E474" s="5">
        <v>17332655.109999999</v>
      </c>
      <c r="F474" s="5">
        <v>5224189.49</v>
      </c>
      <c r="G474" s="5">
        <v>355182.8</v>
      </c>
      <c r="H474" s="5">
        <v>5579372.29</v>
      </c>
      <c r="I474" s="15">
        <f t="shared" si="28"/>
        <v>0.32190000000000002</v>
      </c>
      <c r="J474" s="5">
        <v>11130801.17</v>
      </c>
      <c r="K474" s="15">
        <f t="shared" si="29"/>
        <v>0.64219999999999999</v>
      </c>
      <c r="L474" s="5">
        <v>622481.65</v>
      </c>
      <c r="M474" s="15">
        <f t="shared" si="30"/>
        <v>3.5900000000000001E-2</v>
      </c>
      <c r="O474" s="15">
        <f t="shared" si="31"/>
        <v>0</v>
      </c>
    </row>
    <row r="475" spans="1:15" x14ac:dyDescent="0.2">
      <c r="A475" s="10">
        <v>1</v>
      </c>
      <c r="B475" s="4">
        <v>107654403</v>
      </c>
      <c r="C475" s="4" t="s">
        <v>125</v>
      </c>
      <c r="D475" s="4" t="s">
        <v>312</v>
      </c>
      <c r="E475" s="5">
        <v>49995591.210000001</v>
      </c>
      <c r="F475" s="5">
        <v>23068512.560000002</v>
      </c>
      <c r="G475" s="5">
        <v>1252081.8499999999</v>
      </c>
      <c r="H475" s="5">
        <v>24320594.41</v>
      </c>
      <c r="I475" s="15">
        <f t="shared" si="28"/>
        <v>0.48649999999999999</v>
      </c>
      <c r="J475" s="5">
        <v>23860248.949999999</v>
      </c>
      <c r="K475" s="15">
        <f t="shared" si="29"/>
        <v>0.47720000000000001</v>
      </c>
      <c r="L475" s="5">
        <v>1814747.85</v>
      </c>
      <c r="M475" s="15">
        <f t="shared" si="30"/>
        <v>3.6299999999999999E-2</v>
      </c>
      <c r="O475" s="15">
        <f t="shared" si="31"/>
        <v>0</v>
      </c>
    </row>
    <row r="476" spans="1:15" x14ac:dyDescent="0.2">
      <c r="A476" s="10">
        <v>1</v>
      </c>
      <c r="B476" s="4">
        <v>107654903</v>
      </c>
      <c r="C476" s="4" t="s">
        <v>318</v>
      </c>
      <c r="D476" s="4" t="s">
        <v>312</v>
      </c>
      <c r="E476" s="5">
        <v>26448713.509999998</v>
      </c>
      <c r="F476" s="5">
        <v>15594616</v>
      </c>
      <c r="G476" s="5">
        <v>456257</v>
      </c>
      <c r="H476" s="5">
        <v>16050873</v>
      </c>
      <c r="I476" s="15">
        <f t="shared" si="28"/>
        <v>0.6069</v>
      </c>
      <c r="J476" s="5">
        <v>9716096.5099999998</v>
      </c>
      <c r="K476" s="15">
        <f t="shared" si="29"/>
        <v>0.3674</v>
      </c>
      <c r="L476" s="5">
        <v>674251</v>
      </c>
      <c r="M476" s="15">
        <f t="shared" si="30"/>
        <v>2.5499999999999998E-2</v>
      </c>
      <c r="N476" s="5">
        <v>7493</v>
      </c>
      <c r="O476" s="15">
        <f t="shared" si="31"/>
        <v>2.9999999999999997E-4</v>
      </c>
    </row>
    <row r="477" spans="1:15" x14ac:dyDescent="0.2">
      <c r="A477" s="10">
        <v>1</v>
      </c>
      <c r="B477" s="4">
        <v>107655803</v>
      </c>
      <c r="C477" s="4" t="s">
        <v>319</v>
      </c>
      <c r="D477" s="4" t="s">
        <v>312</v>
      </c>
      <c r="E477" s="5">
        <v>13761399.119999999</v>
      </c>
      <c r="F477" s="5">
        <v>3997122.6099999994</v>
      </c>
      <c r="G477" s="5">
        <v>771163.54</v>
      </c>
      <c r="H477" s="5">
        <v>4768286.1500000004</v>
      </c>
      <c r="I477" s="15">
        <f t="shared" si="28"/>
        <v>0.34649999999999997</v>
      </c>
      <c r="J477" s="5">
        <v>8513065.8599999994</v>
      </c>
      <c r="K477" s="15">
        <f t="shared" si="29"/>
        <v>0.61860000000000004</v>
      </c>
      <c r="L477" s="5">
        <v>480047.11</v>
      </c>
      <c r="M477" s="15">
        <f t="shared" si="30"/>
        <v>3.49E-2</v>
      </c>
      <c r="O477" s="15">
        <f t="shared" si="31"/>
        <v>0</v>
      </c>
    </row>
    <row r="478" spans="1:15" x14ac:dyDescent="0.2">
      <c r="A478" s="10">
        <v>1</v>
      </c>
      <c r="B478" s="4">
        <v>107655903</v>
      </c>
      <c r="C478" s="4" t="s">
        <v>320</v>
      </c>
      <c r="D478" s="4" t="s">
        <v>312</v>
      </c>
      <c r="E478" s="5">
        <v>30061243.98</v>
      </c>
      <c r="F478" s="5">
        <v>13719545.4</v>
      </c>
      <c r="G478" s="5">
        <v>1073178.8500000001</v>
      </c>
      <c r="H478" s="5">
        <v>14792724.25</v>
      </c>
      <c r="I478" s="15">
        <f t="shared" si="28"/>
        <v>0.49209999999999998</v>
      </c>
      <c r="J478" s="5">
        <v>14109338.98</v>
      </c>
      <c r="K478" s="15">
        <f t="shared" si="29"/>
        <v>0.46939999999999998</v>
      </c>
      <c r="L478" s="5">
        <v>599773.01</v>
      </c>
      <c r="M478" s="15">
        <f t="shared" si="30"/>
        <v>0.02</v>
      </c>
      <c r="N478" s="5">
        <v>559407.74</v>
      </c>
      <c r="O478" s="15">
        <f t="shared" si="31"/>
        <v>1.8599999999999998E-2</v>
      </c>
    </row>
    <row r="479" spans="1:15" x14ac:dyDescent="0.2">
      <c r="A479" s="10">
        <v>1</v>
      </c>
      <c r="B479" s="4">
        <v>107656303</v>
      </c>
      <c r="C479" s="4" t="s">
        <v>551</v>
      </c>
      <c r="D479" s="4" t="s">
        <v>312</v>
      </c>
      <c r="E479" s="5">
        <v>29889728.490000002</v>
      </c>
      <c r="F479" s="5">
        <v>10153633.049999999</v>
      </c>
      <c r="G479" s="5">
        <v>860097.05999999994</v>
      </c>
      <c r="H479" s="5">
        <v>11013730.109999999</v>
      </c>
      <c r="I479" s="15">
        <f t="shared" si="28"/>
        <v>0.36849999999999999</v>
      </c>
      <c r="J479" s="5">
        <v>17429334.550000001</v>
      </c>
      <c r="K479" s="15">
        <f t="shared" si="29"/>
        <v>0.58309999999999995</v>
      </c>
      <c r="L479" s="5">
        <v>1446663.83</v>
      </c>
      <c r="M479" s="15">
        <f t="shared" si="30"/>
        <v>4.8399999999999999E-2</v>
      </c>
      <c r="O479" s="15">
        <f t="shared" si="31"/>
        <v>0</v>
      </c>
    </row>
    <row r="480" spans="1:15" x14ac:dyDescent="0.2">
      <c r="A480" s="10">
        <v>1</v>
      </c>
      <c r="B480" s="4">
        <v>107656502</v>
      </c>
      <c r="C480" s="4" t="s">
        <v>321</v>
      </c>
      <c r="D480" s="4" t="s">
        <v>312</v>
      </c>
      <c r="E480" s="5">
        <v>58927318.789999992</v>
      </c>
      <c r="F480" s="5">
        <v>32392216.790000003</v>
      </c>
      <c r="G480" s="5">
        <v>1400204.21</v>
      </c>
      <c r="H480" s="5">
        <v>33792421</v>
      </c>
      <c r="I480" s="15">
        <f t="shared" si="28"/>
        <v>0.57350000000000001</v>
      </c>
      <c r="J480" s="5">
        <v>24365606.550000001</v>
      </c>
      <c r="K480" s="15">
        <f t="shared" si="29"/>
        <v>0.41349999999999998</v>
      </c>
      <c r="L480" s="5">
        <v>762145.8</v>
      </c>
      <c r="M480" s="15">
        <f t="shared" si="30"/>
        <v>1.29E-2</v>
      </c>
      <c r="N480" s="5">
        <v>7145.44</v>
      </c>
      <c r="O480" s="15">
        <f t="shared" si="31"/>
        <v>1E-4</v>
      </c>
    </row>
    <row r="481" spans="1:15" x14ac:dyDescent="0.2">
      <c r="A481" s="10">
        <v>1</v>
      </c>
      <c r="B481" s="4">
        <v>107657103</v>
      </c>
      <c r="C481" s="4" t="s">
        <v>322</v>
      </c>
      <c r="D481" s="4" t="s">
        <v>312</v>
      </c>
      <c r="E481" s="5">
        <v>48995468.649999999</v>
      </c>
      <c r="F481" s="5">
        <v>25295688.300000001</v>
      </c>
      <c r="G481" s="5">
        <v>642286.95000000007</v>
      </c>
      <c r="H481" s="5">
        <v>25937975.25</v>
      </c>
      <c r="I481" s="15">
        <f t="shared" si="28"/>
        <v>0.52939999999999998</v>
      </c>
      <c r="J481" s="5">
        <v>22122021.530000001</v>
      </c>
      <c r="K481" s="15">
        <f t="shared" si="29"/>
        <v>0.45150000000000001</v>
      </c>
      <c r="L481" s="5">
        <v>935471.87</v>
      </c>
      <c r="M481" s="15">
        <f t="shared" si="30"/>
        <v>1.9099999999999999E-2</v>
      </c>
      <c r="O481" s="15">
        <f t="shared" si="31"/>
        <v>0</v>
      </c>
    </row>
    <row r="482" spans="1:15" x14ac:dyDescent="0.2">
      <c r="A482" s="10">
        <v>1</v>
      </c>
      <c r="B482" s="4">
        <v>107657503</v>
      </c>
      <c r="C482" s="4" t="s">
        <v>323</v>
      </c>
      <c r="D482" s="4" t="s">
        <v>312</v>
      </c>
      <c r="E482" s="5">
        <v>25872268.220000003</v>
      </c>
      <c r="F482" s="5">
        <v>10265292.75</v>
      </c>
      <c r="G482" s="5">
        <v>799491.85</v>
      </c>
      <c r="H482" s="5">
        <v>11064784.6</v>
      </c>
      <c r="I482" s="15">
        <f t="shared" si="28"/>
        <v>0.42770000000000002</v>
      </c>
      <c r="J482" s="5">
        <v>14275334.380000001</v>
      </c>
      <c r="K482" s="15">
        <f t="shared" si="29"/>
        <v>0.55179999999999996</v>
      </c>
      <c r="L482" s="5">
        <v>521315.94</v>
      </c>
      <c r="M482" s="15">
        <f t="shared" si="30"/>
        <v>2.01E-2</v>
      </c>
      <c r="N482" s="5">
        <v>10833.3</v>
      </c>
      <c r="O482" s="15">
        <f t="shared" si="31"/>
        <v>4.0000000000000002E-4</v>
      </c>
    </row>
    <row r="483" spans="1:15" x14ac:dyDescent="0.2">
      <c r="A483" s="10">
        <v>1</v>
      </c>
      <c r="B483" s="4">
        <v>107658903</v>
      </c>
      <c r="C483" s="4" t="s">
        <v>324</v>
      </c>
      <c r="D483" s="4" t="s">
        <v>312</v>
      </c>
      <c r="E483" s="5">
        <v>28475335.48</v>
      </c>
      <c r="F483" s="5">
        <v>11177445.949999999</v>
      </c>
      <c r="G483" s="5">
        <v>829376.94000000006</v>
      </c>
      <c r="H483" s="5">
        <v>12006822.890000001</v>
      </c>
      <c r="I483" s="15">
        <f t="shared" si="28"/>
        <v>0.42170000000000002</v>
      </c>
      <c r="J483" s="5">
        <v>15569742.66</v>
      </c>
      <c r="K483" s="15">
        <f t="shared" si="29"/>
        <v>0.54679999999999995</v>
      </c>
      <c r="L483" s="5">
        <v>898769.93</v>
      </c>
      <c r="M483" s="15">
        <f t="shared" si="30"/>
        <v>3.1600000000000003E-2</v>
      </c>
      <c r="O483" s="15">
        <f t="shared" si="31"/>
        <v>0</v>
      </c>
    </row>
    <row r="484" spans="1:15" x14ac:dyDescent="0.2">
      <c r="A484" s="10">
        <v>1</v>
      </c>
      <c r="B484" s="4">
        <v>118667503</v>
      </c>
      <c r="C484" s="4" t="s">
        <v>494</v>
      </c>
      <c r="D484" s="4" t="s">
        <v>495</v>
      </c>
      <c r="E484" s="5">
        <v>41564534.430000007</v>
      </c>
      <c r="F484" s="5">
        <v>20820713.770000007</v>
      </c>
      <c r="G484" s="5">
        <v>1391728.28</v>
      </c>
      <c r="H484" s="5">
        <v>22212442.050000001</v>
      </c>
      <c r="I484" s="15">
        <f t="shared" si="28"/>
        <v>0.53439999999999999</v>
      </c>
      <c r="J484" s="5">
        <v>18549308.100000001</v>
      </c>
      <c r="K484" s="15">
        <f t="shared" si="29"/>
        <v>0.44629999999999997</v>
      </c>
      <c r="L484" s="5">
        <v>802784.28</v>
      </c>
      <c r="M484" s="15">
        <f t="shared" si="30"/>
        <v>1.9300000000000001E-2</v>
      </c>
      <c r="O484" s="15">
        <f t="shared" si="31"/>
        <v>0</v>
      </c>
    </row>
    <row r="485" spans="1:15" x14ac:dyDescent="0.2">
      <c r="A485" s="10">
        <v>1</v>
      </c>
      <c r="B485" s="4">
        <v>119665003</v>
      </c>
      <c r="C485" s="4" t="s">
        <v>512</v>
      </c>
      <c r="D485" s="4" t="s">
        <v>495</v>
      </c>
      <c r="E485" s="5">
        <v>18121837</v>
      </c>
      <c r="F485" s="5">
        <v>7868992</v>
      </c>
      <c r="G485" s="5">
        <v>342732</v>
      </c>
      <c r="H485" s="5">
        <v>8211724</v>
      </c>
      <c r="I485" s="15">
        <f t="shared" si="28"/>
        <v>0.4531</v>
      </c>
      <c r="J485" s="5">
        <v>9214771</v>
      </c>
      <c r="K485" s="15">
        <f t="shared" si="29"/>
        <v>0.50849999999999995</v>
      </c>
      <c r="L485" s="5">
        <v>695176</v>
      </c>
      <c r="M485" s="15">
        <f t="shared" si="30"/>
        <v>3.8399999999999997E-2</v>
      </c>
      <c r="N485" s="5">
        <v>166</v>
      </c>
      <c r="O485" s="15">
        <f t="shared" si="31"/>
        <v>0</v>
      </c>
    </row>
    <row r="486" spans="1:15" x14ac:dyDescent="0.2">
      <c r="A486" s="10">
        <v>1</v>
      </c>
      <c r="B486" s="4">
        <v>112671303</v>
      </c>
      <c r="C486" s="4" t="s">
        <v>397</v>
      </c>
      <c r="D486" s="4" t="s">
        <v>398</v>
      </c>
      <c r="E486" s="5">
        <v>78340290.469999999</v>
      </c>
      <c r="F486" s="5">
        <v>55569783.900000006</v>
      </c>
      <c r="G486" s="5">
        <v>6839736.8700000001</v>
      </c>
      <c r="H486" s="5">
        <v>62409520.770000003</v>
      </c>
      <c r="I486" s="15">
        <f t="shared" si="28"/>
        <v>0.79659999999999997</v>
      </c>
      <c r="J486" s="5">
        <v>15366437.82</v>
      </c>
      <c r="K486" s="15">
        <f t="shared" si="29"/>
        <v>0.1961</v>
      </c>
      <c r="L486" s="5">
        <v>564331.88</v>
      </c>
      <c r="M486" s="15">
        <f t="shared" si="30"/>
        <v>7.1999999999999998E-3</v>
      </c>
      <c r="O486" s="15">
        <f t="shared" si="31"/>
        <v>0</v>
      </c>
    </row>
    <row r="487" spans="1:15" x14ac:dyDescent="0.2">
      <c r="A487" s="10">
        <v>1</v>
      </c>
      <c r="B487" s="4">
        <v>112671603</v>
      </c>
      <c r="C487" s="4" t="s">
        <v>399</v>
      </c>
      <c r="D487" s="4" t="s">
        <v>398</v>
      </c>
      <c r="E487" s="5">
        <v>88229955.620000005</v>
      </c>
      <c r="F487" s="5">
        <v>67244488</v>
      </c>
      <c r="G487" s="5">
        <v>1898177.83</v>
      </c>
      <c r="H487" s="5">
        <v>69142665.829999998</v>
      </c>
      <c r="I487" s="15">
        <f t="shared" si="28"/>
        <v>0.78369999999999995</v>
      </c>
      <c r="J487" s="5">
        <v>18459422.039999999</v>
      </c>
      <c r="K487" s="15">
        <f t="shared" si="29"/>
        <v>0.2092</v>
      </c>
      <c r="L487" s="5">
        <v>620330.75</v>
      </c>
      <c r="M487" s="15">
        <f t="shared" si="30"/>
        <v>7.0000000000000001E-3</v>
      </c>
      <c r="N487" s="5">
        <v>7537</v>
      </c>
      <c r="O487" s="15">
        <f t="shared" si="31"/>
        <v>1E-4</v>
      </c>
    </row>
    <row r="488" spans="1:15" x14ac:dyDescent="0.2">
      <c r="A488" s="10">
        <v>1</v>
      </c>
      <c r="B488" s="4">
        <v>112671803</v>
      </c>
      <c r="C488" s="4" t="s">
        <v>143</v>
      </c>
      <c r="D488" s="4" t="s">
        <v>398</v>
      </c>
      <c r="E488" s="5">
        <v>51925073.57</v>
      </c>
      <c r="F488" s="5">
        <v>32247619.93</v>
      </c>
      <c r="G488" s="5">
        <v>1430078.81</v>
      </c>
      <c r="H488" s="5">
        <v>33677698.740000002</v>
      </c>
      <c r="I488" s="15">
        <f t="shared" si="28"/>
        <v>0.64859999999999995</v>
      </c>
      <c r="J488" s="5">
        <v>17686539.68</v>
      </c>
      <c r="K488" s="15">
        <f t="shared" si="29"/>
        <v>0.34060000000000001</v>
      </c>
      <c r="L488" s="5">
        <v>560835.15</v>
      </c>
      <c r="M488" s="15">
        <f t="shared" si="30"/>
        <v>1.0800000000000001E-2</v>
      </c>
      <c r="O488" s="15">
        <f t="shared" si="31"/>
        <v>0</v>
      </c>
    </row>
    <row r="489" spans="1:15" x14ac:dyDescent="0.2">
      <c r="A489" s="10">
        <v>1</v>
      </c>
      <c r="B489" s="4">
        <v>112672203</v>
      </c>
      <c r="C489" s="4" t="s">
        <v>400</v>
      </c>
      <c r="D489" s="4" t="s">
        <v>398</v>
      </c>
      <c r="E489" s="5">
        <v>37452300.089999996</v>
      </c>
      <c r="F489" s="5">
        <v>23123645.140000001</v>
      </c>
      <c r="G489" s="5">
        <v>847881.6</v>
      </c>
      <c r="H489" s="5">
        <v>23971526.739999998</v>
      </c>
      <c r="I489" s="15">
        <f t="shared" si="28"/>
        <v>0.6401</v>
      </c>
      <c r="J489" s="5">
        <v>13069402.560000001</v>
      </c>
      <c r="K489" s="15">
        <f t="shared" si="29"/>
        <v>0.34899999999999998</v>
      </c>
      <c r="L489" s="5">
        <v>408336.64000000001</v>
      </c>
      <c r="M489" s="15">
        <f t="shared" si="30"/>
        <v>1.09E-2</v>
      </c>
      <c r="N489" s="5">
        <v>3034.15</v>
      </c>
      <c r="O489" s="15">
        <f t="shared" si="31"/>
        <v>1E-4</v>
      </c>
    </row>
    <row r="490" spans="1:15" x14ac:dyDescent="0.2">
      <c r="A490" s="10">
        <v>1</v>
      </c>
      <c r="B490" s="4">
        <v>112672803</v>
      </c>
      <c r="C490" s="4" t="s">
        <v>401</v>
      </c>
      <c r="D490" s="4" t="s">
        <v>398</v>
      </c>
      <c r="E490" s="5">
        <v>42852967</v>
      </c>
      <c r="F490" s="5">
        <v>19961471</v>
      </c>
      <c r="G490" s="5">
        <v>689011</v>
      </c>
      <c r="H490" s="5">
        <v>20650482</v>
      </c>
      <c r="I490" s="15">
        <f t="shared" si="28"/>
        <v>0.4819</v>
      </c>
      <c r="J490" s="5">
        <v>5611857</v>
      </c>
      <c r="K490" s="15">
        <f t="shared" si="29"/>
        <v>0.13100000000000001</v>
      </c>
      <c r="L490" s="5">
        <v>806892</v>
      </c>
      <c r="M490" s="15">
        <f t="shared" si="30"/>
        <v>1.8800000000000001E-2</v>
      </c>
      <c r="N490" s="5">
        <v>15783736</v>
      </c>
      <c r="O490" s="15">
        <f t="shared" si="31"/>
        <v>0.36830000000000002</v>
      </c>
    </row>
    <row r="491" spans="1:15" x14ac:dyDescent="0.2">
      <c r="A491" s="10">
        <v>1</v>
      </c>
      <c r="B491" s="4">
        <v>112674403</v>
      </c>
      <c r="C491" s="4" t="s">
        <v>144</v>
      </c>
      <c r="D491" s="4" t="s">
        <v>398</v>
      </c>
      <c r="E491" s="5">
        <v>55717205.5</v>
      </c>
      <c r="F491" s="5">
        <v>35922226.310000002</v>
      </c>
      <c r="G491" s="5">
        <v>1027723.3099999999</v>
      </c>
      <c r="H491" s="5">
        <v>36949949.619999997</v>
      </c>
      <c r="I491" s="15">
        <f t="shared" si="28"/>
        <v>0.66320000000000001</v>
      </c>
      <c r="J491" s="5">
        <v>18266687.100000001</v>
      </c>
      <c r="K491" s="15">
        <f t="shared" si="29"/>
        <v>0.32779999999999998</v>
      </c>
      <c r="L491" s="5">
        <v>498308.51</v>
      </c>
      <c r="M491" s="15">
        <f t="shared" si="30"/>
        <v>8.8999999999999999E-3</v>
      </c>
      <c r="N491" s="5">
        <v>2260.27</v>
      </c>
      <c r="O491" s="15">
        <f t="shared" si="31"/>
        <v>0</v>
      </c>
    </row>
    <row r="492" spans="1:15" x14ac:dyDescent="0.2">
      <c r="A492" s="10">
        <v>1</v>
      </c>
      <c r="B492" s="4">
        <v>112675503</v>
      </c>
      <c r="C492" s="4" t="s">
        <v>402</v>
      </c>
      <c r="D492" s="4" t="s">
        <v>398</v>
      </c>
      <c r="E492" s="5">
        <v>79874088</v>
      </c>
      <c r="F492" s="5">
        <v>50021442</v>
      </c>
      <c r="G492" s="5">
        <v>2162523</v>
      </c>
      <c r="H492" s="5">
        <v>52183965</v>
      </c>
      <c r="I492" s="15">
        <f t="shared" si="28"/>
        <v>0.65329999999999999</v>
      </c>
      <c r="J492" s="5">
        <v>26847718</v>
      </c>
      <c r="K492" s="15">
        <f t="shared" si="29"/>
        <v>0.33610000000000001</v>
      </c>
      <c r="L492" s="5">
        <v>836184</v>
      </c>
      <c r="M492" s="15">
        <f t="shared" si="30"/>
        <v>1.0500000000000001E-2</v>
      </c>
      <c r="N492" s="5">
        <v>6221</v>
      </c>
      <c r="O492" s="15">
        <f t="shared" si="31"/>
        <v>1E-4</v>
      </c>
    </row>
    <row r="493" spans="1:15" x14ac:dyDescent="0.2">
      <c r="A493" s="10">
        <v>1</v>
      </c>
      <c r="B493" s="4">
        <v>112676203</v>
      </c>
      <c r="C493" s="4" t="s">
        <v>403</v>
      </c>
      <c r="D493" s="4" t="s">
        <v>398</v>
      </c>
      <c r="E493" s="5">
        <v>47709756.559999995</v>
      </c>
      <c r="F493" s="5">
        <v>30588155.639999997</v>
      </c>
      <c r="G493" s="5">
        <v>786919.91999999993</v>
      </c>
      <c r="H493" s="5">
        <v>31375075.559999999</v>
      </c>
      <c r="I493" s="15">
        <f t="shared" si="28"/>
        <v>0.65759999999999996</v>
      </c>
      <c r="J493" s="5">
        <v>15947995.99</v>
      </c>
      <c r="K493" s="15">
        <f t="shared" si="29"/>
        <v>0.33429999999999999</v>
      </c>
      <c r="L493" s="5">
        <v>368771.94</v>
      </c>
      <c r="M493" s="15">
        <f t="shared" si="30"/>
        <v>7.7000000000000002E-3</v>
      </c>
      <c r="N493" s="5">
        <v>17913.07</v>
      </c>
      <c r="O493" s="15">
        <f t="shared" si="31"/>
        <v>4.0000000000000002E-4</v>
      </c>
    </row>
    <row r="494" spans="1:15" x14ac:dyDescent="0.2">
      <c r="A494" s="10">
        <v>1</v>
      </c>
      <c r="B494" s="4">
        <v>112676403</v>
      </c>
      <c r="C494" s="4" t="s">
        <v>404</v>
      </c>
      <c r="D494" s="4" t="s">
        <v>398</v>
      </c>
      <c r="E494" s="5">
        <v>54494434.220000006</v>
      </c>
      <c r="F494" s="5">
        <v>34985573.350000009</v>
      </c>
      <c r="G494" s="5">
        <v>1298223.9800000002</v>
      </c>
      <c r="H494" s="5">
        <v>36283797.329999998</v>
      </c>
      <c r="I494" s="15">
        <f t="shared" si="28"/>
        <v>0.66579999999999995</v>
      </c>
      <c r="J494" s="5">
        <v>17057334.120000001</v>
      </c>
      <c r="K494" s="15">
        <f t="shared" si="29"/>
        <v>0.313</v>
      </c>
      <c r="L494" s="5">
        <v>495099.46</v>
      </c>
      <c r="M494" s="15">
        <f t="shared" si="30"/>
        <v>9.1000000000000004E-3</v>
      </c>
      <c r="N494" s="5">
        <v>658203.31000000006</v>
      </c>
      <c r="O494" s="15">
        <f t="shared" si="31"/>
        <v>1.21E-2</v>
      </c>
    </row>
    <row r="495" spans="1:15" x14ac:dyDescent="0.2">
      <c r="A495" s="10">
        <v>1</v>
      </c>
      <c r="B495" s="4">
        <v>112676503</v>
      </c>
      <c r="C495" s="4" t="s">
        <v>405</v>
      </c>
      <c r="D495" s="4" t="s">
        <v>398</v>
      </c>
      <c r="E495" s="5">
        <v>46341048.82</v>
      </c>
      <c r="F495" s="5">
        <v>30930319.32</v>
      </c>
      <c r="G495" s="5">
        <v>943984.20000000007</v>
      </c>
      <c r="H495" s="5">
        <v>31874303.52</v>
      </c>
      <c r="I495" s="15">
        <f t="shared" si="28"/>
        <v>0.68779999999999997</v>
      </c>
      <c r="J495" s="5">
        <v>14122897.15</v>
      </c>
      <c r="K495" s="15">
        <f t="shared" si="29"/>
        <v>0.30480000000000002</v>
      </c>
      <c r="L495" s="5">
        <v>343848.15</v>
      </c>
      <c r="M495" s="15">
        <f t="shared" si="30"/>
        <v>7.4000000000000003E-3</v>
      </c>
      <c r="O495" s="15">
        <f t="shared" si="31"/>
        <v>0</v>
      </c>
    </row>
    <row r="496" spans="1:15" x14ac:dyDescent="0.2">
      <c r="A496" s="10">
        <v>1</v>
      </c>
      <c r="B496" s="4">
        <v>112676703</v>
      </c>
      <c r="C496" s="4" t="s">
        <v>145</v>
      </c>
      <c r="D496" s="4" t="s">
        <v>398</v>
      </c>
      <c r="E496" s="5">
        <v>56135685.640000001</v>
      </c>
      <c r="F496" s="5">
        <v>35625941.310000002</v>
      </c>
      <c r="G496" s="5">
        <v>1074404.07</v>
      </c>
      <c r="H496" s="5">
        <v>36700345.380000003</v>
      </c>
      <c r="I496" s="15">
        <f t="shared" si="28"/>
        <v>0.65380000000000005</v>
      </c>
      <c r="J496" s="5">
        <v>18905054.579999998</v>
      </c>
      <c r="K496" s="15">
        <f t="shared" si="29"/>
        <v>0.33679999999999999</v>
      </c>
      <c r="L496" s="5">
        <v>530285.68000000005</v>
      </c>
      <c r="M496" s="15">
        <f t="shared" si="30"/>
        <v>9.4000000000000004E-3</v>
      </c>
      <c r="O496" s="15">
        <f t="shared" si="31"/>
        <v>0</v>
      </c>
    </row>
    <row r="497" spans="1:15" x14ac:dyDescent="0.2">
      <c r="A497" s="10">
        <v>1</v>
      </c>
      <c r="B497" s="4">
        <v>112678503</v>
      </c>
      <c r="C497" s="4" t="s">
        <v>406</v>
      </c>
      <c r="D497" s="4" t="s">
        <v>398</v>
      </c>
      <c r="E497" s="5">
        <v>46112376</v>
      </c>
      <c r="F497" s="5">
        <v>32705992</v>
      </c>
      <c r="G497" s="5">
        <v>1613325</v>
      </c>
      <c r="H497" s="5">
        <v>34319317</v>
      </c>
      <c r="I497" s="15">
        <f t="shared" si="28"/>
        <v>0.74429999999999996</v>
      </c>
      <c r="J497" s="5">
        <v>11176773</v>
      </c>
      <c r="K497" s="15">
        <f t="shared" si="29"/>
        <v>0.2424</v>
      </c>
      <c r="L497" s="5">
        <v>616286</v>
      </c>
      <c r="M497" s="15">
        <f t="shared" si="30"/>
        <v>1.34E-2</v>
      </c>
      <c r="O497" s="15">
        <f t="shared" si="31"/>
        <v>0</v>
      </c>
    </row>
    <row r="498" spans="1:15" x14ac:dyDescent="0.2">
      <c r="A498" s="10">
        <v>1</v>
      </c>
      <c r="B498" s="4">
        <v>112679002</v>
      </c>
      <c r="C498" s="4" t="s">
        <v>407</v>
      </c>
      <c r="D498" s="4" t="s">
        <v>398</v>
      </c>
      <c r="E498" s="5">
        <v>118506694.52</v>
      </c>
      <c r="F498" s="5">
        <v>33451535.439999998</v>
      </c>
      <c r="G498" s="5">
        <v>2694790.53</v>
      </c>
      <c r="H498" s="5">
        <v>36146325.969999999</v>
      </c>
      <c r="I498" s="15">
        <f t="shared" si="28"/>
        <v>0.30499999999999999</v>
      </c>
      <c r="J498" s="5">
        <v>67607781.319999993</v>
      </c>
      <c r="K498" s="15">
        <f t="shared" si="29"/>
        <v>0.57050000000000001</v>
      </c>
      <c r="L498" s="5">
        <v>6261067.2300000004</v>
      </c>
      <c r="M498" s="15">
        <f t="shared" si="30"/>
        <v>5.28E-2</v>
      </c>
      <c r="N498" s="5">
        <v>8491520</v>
      </c>
      <c r="O498" s="15">
        <f t="shared" si="31"/>
        <v>7.17E-2</v>
      </c>
    </row>
    <row r="499" spans="1:15" x14ac:dyDescent="0.2">
      <c r="A499" s="10">
        <v>1</v>
      </c>
      <c r="B499" s="4">
        <v>112679403</v>
      </c>
      <c r="C499" s="4" t="s">
        <v>408</v>
      </c>
      <c r="D499" s="4" t="s">
        <v>398</v>
      </c>
      <c r="E499" s="5">
        <v>57763071.82</v>
      </c>
      <c r="F499" s="5">
        <v>39639654.859999992</v>
      </c>
      <c r="G499" s="5">
        <v>940563.94</v>
      </c>
      <c r="H499" s="5">
        <v>40580218.799999997</v>
      </c>
      <c r="I499" s="15">
        <f t="shared" si="28"/>
        <v>0.70250000000000001</v>
      </c>
      <c r="J499" s="5">
        <v>6812643.6699999999</v>
      </c>
      <c r="K499" s="15">
        <f t="shared" si="29"/>
        <v>0.1179</v>
      </c>
      <c r="L499" s="5">
        <v>331987.34999999998</v>
      </c>
      <c r="M499" s="15">
        <f t="shared" si="30"/>
        <v>5.7000000000000002E-3</v>
      </c>
      <c r="N499" s="5">
        <v>10038222</v>
      </c>
      <c r="O499" s="15">
        <f t="shared" si="31"/>
        <v>0.17380000000000001</v>
      </c>
    </row>
    <row r="500" spans="1:15" x14ac:dyDescent="0.2">
      <c r="A500" s="10">
        <v>1</v>
      </c>
      <c r="B500" s="4">
        <v>115219002</v>
      </c>
      <c r="C500" s="4" t="s">
        <v>161</v>
      </c>
      <c r="D500" s="4" t="s">
        <v>398</v>
      </c>
      <c r="E500" s="5">
        <v>95822448.13000001</v>
      </c>
      <c r="F500" s="5">
        <v>66494184.010000005</v>
      </c>
      <c r="G500" s="5">
        <v>2783134.5</v>
      </c>
      <c r="H500" s="5">
        <v>69277318.510000005</v>
      </c>
      <c r="I500" s="15">
        <f t="shared" si="28"/>
        <v>0.72299999999999998</v>
      </c>
      <c r="J500" s="5">
        <v>24906176.449999999</v>
      </c>
      <c r="K500" s="15">
        <f t="shared" si="29"/>
        <v>0.25990000000000002</v>
      </c>
      <c r="L500" s="5">
        <v>1258490.22</v>
      </c>
      <c r="M500" s="15">
        <f t="shared" si="30"/>
        <v>1.3100000000000001E-2</v>
      </c>
      <c r="N500" s="5">
        <v>380462.95</v>
      </c>
      <c r="O500" s="15">
        <f t="shared" si="31"/>
        <v>4.0000000000000001E-3</v>
      </c>
    </row>
    <row r="501" spans="1:15" x14ac:dyDescent="0.2">
      <c r="A501" s="10">
        <v>1</v>
      </c>
      <c r="B501" s="4">
        <v>115674603</v>
      </c>
      <c r="C501" s="4" t="s">
        <v>563</v>
      </c>
      <c r="D501" s="4" t="s">
        <v>398</v>
      </c>
      <c r="E501" s="5">
        <v>49021547.200000003</v>
      </c>
      <c r="F501" s="5">
        <v>24912648.170000002</v>
      </c>
      <c r="G501" s="5">
        <v>901801.3</v>
      </c>
      <c r="H501" s="5">
        <v>25814449.469999999</v>
      </c>
      <c r="I501" s="15">
        <f t="shared" si="28"/>
        <v>0.52659999999999996</v>
      </c>
      <c r="J501" s="5">
        <v>12975832.130000001</v>
      </c>
      <c r="K501" s="15">
        <f t="shared" si="29"/>
        <v>0.26469999999999999</v>
      </c>
      <c r="L501" s="5">
        <v>348976.43</v>
      </c>
      <c r="M501" s="15">
        <f t="shared" si="30"/>
        <v>7.1000000000000004E-3</v>
      </c>
      <c r="N501" s="5">
        <v>9882289.1699999999</v>
      </c>
      <c r="O501" s="15">
        <f t="shared" si="31"/>
        <v>0.2016</v>
      </c>
    </row>
    <row r="502" spans="1:15" x14ac:dyDescent="0.2">
      <c r="A502" s="10">
        <v>3</v>
      </c>
      <c r="B502" s="4">
        <v>103020407</v>
      </c>
      <c r="C502" s="4" t="s">
        <v>580</v>
      </c>
      <c r="D502" s="4" t="s">
        <v>230</v>
      </c>
      <c r="E502" s="5">
        <v>7156771</v>
      </c>
      <c r="G502" s="5">
        <v>5934489</v>
      </c>
      <c r="H502" s="5">
        <v>5934489</v>
      </c>
      <c r="I502" s="15">
        <f t="shared" ref="I502:I514" si="32">ROUND(H502/$E502,4)</f>
        <v>0.82920000000000005</v>
      </c>
      <c r="J502" s="5">
        <v>815428</v>
      </c>
      <c r="K502" s="15">
        <f t="shared" ref="K502:K514" si="33">ROUND(J502/$E502,4)</f>
        <v>0.1139</v>
      </c>
      <c r="L502" s="5">
        <v>297227</v>
      </c>
      <c r="M502" s="15">
        <f t="shared" ref="M502:M514" si="34">ROUND(L502/$E502,4)</f>
        <v>4.1500000000000002E-2</v>
      </c>
      <c r="N502" s="5">
        <v>109627</v>
      </c>
      <c r="O502" s="15">
        <f t="shared" ref="O502:O514" si="35">ROUND(N502/$E502,4)</f>
        <v>1.5299999999999999E-2</v>
      </c>
    </row>
    <row r="503" spans="1:15" x14ac:dyDescent="0.2">
      <c r="A503" s="10">
        <v>3</v>
      </c>
      <c r="B503" s="4">
        <v>103023807</v>
      </c>
      <c r="C503" s="4" t="s">
        <v>204</v>
      </c>
      <c r="D503" s="4" t="s">
        <v>230</v>
      </c>
      <c r="E503" s="5">
        <v>5964802.6699999999</v>
      </c>
      <c r="G503" s="5">
        <v>4468473.97</v>
      </c>
      <c r="H503" s="5">
        <v>4468473.97</v>
      </c>
      <c r="I503" s="15">
        <f t="shared" si="32"/>
        <v>0.74909999999999999</v>
      </c>
      <c r="J503" s="5">
        <v>1029233.27</v>
      </c>
      <c r="K503" s="15">
        <f t="shared" si="33"/>
        <v>0.1726</v>
      </c>
      <c r="L503" s="5">
        <v>467095.43</v>
      </c>
      <c r="M503" s="15">
        <f t="shared" si="34"/>
        <v>7.8299999999999995E-2</v>
      </c>
      <c r="O503" s="15">
        <f t="shared" si="35"/>
        <v>0</v>
      </c>
    </row>
    <row r="504" spans="1:15" x14ac:dyDescent="0.2">
      <c r="A504" s="10">
        <v>3</v>
      </c>
      <c r="B504" s="4">
        <v>103027307</v>
      </c>
      <c r="C504" s="4" t="s">
        <v>581</v>
      </c>
      <c r="D504" s="4" t="s">
        <v>230</v>
      </c>
      <c r="E504" s="5">
        <v>6364589</v>
      </c>
      <c r="G504" s="5">
        <v>5293732</v>
      </c>
      <c r="H504" s="5">
        <v>5293732</v>
      </c>
      <c r="I504" s="15">
        <f t="shared" si="32"/>
        <v>0.83169999999999999</v>
      </c>
      <c r="J504" s="5">
        <v>754239</v>
      </c>
      <c r="K504" s="15">
        <f t="shared" si="33"/>
        <v>0.11849999999999999</v>
      </c>
      <c r="L504" s="5">
        <v>316618</v>
      </c>
      <c r="M504" s="15">
        <f t="shared" si="34"/>
        <v>4.9700000000000001E-2</v>
      </c>
      <c r="O504" s="15">
        <f t="shared" si="35"/>
        <v>0</v>
      </c>
    </row>
    <row r="505" spans="1:15" x14ac:dyDescent="0.2">
      <c r="A505" s="10">
        <v>3</v>
      </c>
      <c r="B505" s="4">
        <v>103028807</v>
      </c>
      <c r="C505" s="4" t="s">
        <v>205</v>
      </c>
      <c r="D505" s="4" t="s">
        <v>230</v>
      </c>
      <c r="E505" s="5">
        <v>5563169.0600000005</v>
      </c>
      <c r="G505" s="5">
        <v>4254042</v>
      </c>
      <c r="H505" s="5">
        <v>4254042</v>
      </c>
      <c r="I505" s="15">
        <f t="shared" si="32"/>
        <v>0.76470000000000005</v>
      </c>
      <c r="J505" s="5">
        <v>1028104.06</v>
      </c>
      <c r="K505" s="15">
        <f t="shared" si="33"/>
        <v>0.18479999999999999</v>
      </c>
      <c r="L505" s="5">
        <v>281023</v>
      </c>
      <c r="M505" s="15">
        <f t="shared" si="34"/>
        <v>5.0500000000000003E-2</v>
      </c>
      <c r="O505" s="15">
        <f t="shared" si="35"/>
        <v>0</v>
      </c>
    </row>
    <row r="506" spans="1:15" x14ac:dyDescent="0.2">
      <c r="A506" s="10">
        <v>3</v>
      </c>
      <c r="B506" s="4">
        <v>128034607</v>
      </c>
      <c r="C506" s="4" t="s">
        <v>613</v>
      </c>
      <c r="D506" s="4" t="s">
        <v>47</v>
      </c>
      <c r="E506" s="5">
        <v>6732420.4500000002</v>
      </c>
      <c r="G506" s="5">
        <v>5774587.0900000008</v>
      </c>
      <c r="H506" s="5">
        <v>5774587.0899999999</v>
      </c>
      <c r="I506" s="15">
        <f t="shared" si="32"/>
        <v>0.85770000000000002</v>
      </c>
      <c r="J506" s="5">
        <v>809829.36</v>
      </c>
      <c r="K506" s="15">
        <f t="shared" si="33"/>
        <v>0.1203</v>
      </c>
      <c r="L506" s="5">
        <v>148004</v>
      </c>
      <c r="M506" s="15">
        <f t="shared" si="34"/>
        <v>2.1999999999999999E-2</v>
      </c>
      <c r="O506" s="15">
        <f t="shared" si="35"/>
        <v>0</v>
      </c>
    </row>
    <row r="507" spans="1:15" x14ac:dyDescent="0.2">
      <c r="A507" s="10">
        <v>3</v>
      </c>
      <c r="B507" s="4">
        <v>127041307</v>
      </c>
      <c r="C507" s="4" t="s">
        <v>720</v>
      </c>
      <c r="D507" s="4" t="s">
        <v>38</v>
      </c>
      <c r="E507" s="5">
        <v>5101447</v>
      </c>
      <c r="G507" s="5">
        <v>3925320</v>
      </c>
      <c r="H507" s="5">
        <v>3925320</v>
      </c>
      <c r="I507" s="15">
        <f t="shared" si="32"/>
        <v>0.76949999999999996</v>
      </c>
      <c r="J507" s="5">
        <v>814874</v>
      </c>
      <c r="K507" s="15">
        <f t="shared" si="33"/>
        <v>0.15970000000000001</v>
      </c>
      <c r="L507" s="5">
        <v>361253</v>
      </c>
      <c r="M507" s="15">
        <f t="shared" si="34"/>
        <v>7.0800000000000002E-2</v>
      </c>
      <c r="O507" s="15">
        <f t="shared" si="35"/>
        <v>0</v>
      </c>
    </row>
    <row r="508" spans="1:15" x14ac:dyDescent="0.2">
      <c r="A508" s="10">
        <v>3</v>
      </c>
      <c r="B508" s="4">
        <v>108051307</v>
      </c>
      <c r="C508" s="4" t="s">
        <v>591</v>
      </c>
      <c r="D508" s="4" t="s">
        <v>326</v>
      </c>
      <c r="E508" s="5">
        <v>1699250.26</v>
      </c>
      <c r="G508" s="5">
        <v>1046956.33</v>
      </c>
      <c r="H508" s="5">
        <v>1046956.33</v>
      </c>
      <c r="I508" s="15">
        <f t="shared" si="32"/>
        <v>0.61609999999999998</v>
      </c>
      <c r="J508" s="5">
        <v>568698.93000000005</v>
      </c>
      <c r="K508" s="15">
        <f t="shared" si="33"/>
        <v>0.3347</v>
      </c>
      <c r="L508" s="5">
        <v>83595</v>
      </c>
      <c r="M508" s="15">
        <f t="shared" si="34"/>
        <v>4.9200000000000001E-2</v>
      </c>
      <c r="O508" s="15">
        <f t="shared" si="35"/>
        <v>0</v>
      </c>
    </row>
    <row r="509" spans="1:15" x14ac:dyDescent="0.2">
      <c r="A509" s="10">
        <v>3</v>
      </c>
      <c r="B509" s="4">
        <v>114060557</v>
      </c>
      <c r="C509" s="4" t="s">
        <v>660</v>
      </c>
      <c r="D509" s="4" t="s">
        <v>428</v>
      </c>
      <c r="E509" s="5">
        <v>14452784.359999999</v>
      </c>
      <c r="G509" s="5">
        <v>11976480.950000001</v>
      </c>
      <c r="H509" s="5">
        <v>11976480.949999999</v>
      </c>
      <c r="I509" s="15">
        <f t="shared" si="32"/>
        <v>0.82869999999999999</v>
      </c>
      <c r="J509" s="5">
        <v>1941493.47</v>
      </c>
      <c r="K509" s="15">
        <f t="shared" si="33"/>
        <v>0.1343</v>
      </c>
      <c r="L509" s="5">
        <v>528815</v>
      </c>
      <c r="M509" s="15">
        <f t="shared" si="34"/>
        <v>3.6600000000000001E-2</v>
      </c>
      <c r="N509" s="5">
        <v>5994.94</v>
      </c>
      <c r="O509" s="15">
        <f t="shared" si="35"/>
        <v>4.0000000000000002E-4</v>
      </c>
    </row>
    <row r="510" spans="1:15" x14ac:dyDescent="0.2">
      <c r="A510" s="10">
        <v>3</v>
      </c>
      <c r="B510" s="4">
        <v>114067107</v>
      </c>
      <c r="C510" s="4" t="s">
        <v>721</v>
      </c>
      <c r="D510" s="4" t="s">
        <v>428</v>
      </c>
      <c r="E510" s="5">
        <v>8226942.7700000005</v>
      </c>
      <c r="G510" s="5">
        <v>5746565.9900000002</v>
      </c>
      <c r="H510" s="5">
        <v>5746565.9900000002</v>
      </c>
      <c r="I510" s="15">
        <f t="shared" si="32"/>
        <v>0.69850000000000001</v>
      </c>
      <c r="J510" s="5">
        <v>1880480.78</v>
      </c>
      <c r="K510" s="15">
        <f t="shared" si="33"/>
        <v>0.2286</v>
      </c>
      <c r="L510" s="5">
        <v>599896</v>
      </c>
      <c r="M510" s="15">
        <f t="shared" si="34"/>
        <v>7.2900000000000006E-2</v>
      </c>
      <c r="O510" s="15">
        <f t="shared" si="35"/>
        <v>0</v>
      </c>
    </row>
    <row r="511" spans="1:15" x14ac:dyDescent="0.2">
      <c r="A511" s="10">
        <v>3</v>
      </c>
      <c r="B511" s="4">
        <v>108070607</v>
      </c>
      <c r="C511" s="4" t="s">
        <v>592</v>
      </c>
      <c r="D511" s="4" t="s">
        <v>331</v>
      </c>
      <c r="E511" s="5">
        <v>7886342.6399999997</v>
      </c>
      <c r="G511" s="5">
        <v>6117219.0899999999</v>
      </c>
      <c r="H511" s="5">
        <v>6117219.0899999999</v>
      </c>
      <c r="I511" s="15">
        <f t="shared" si="32"/>
        <v>0.77569999999999995</v>
      </c>
      <c r="J511" s="5">
        <v>1433614.59</v>
      </c>
      <c r="K511" s="15">
        <f t="shared" si="33"/>
        <v>0.18179999999999999</v>
      </c>
      <c r="L511" s="5">
        <v>333547.96000000002</v>
      </c>
      <c r="M511" s="15">
        <f t="shared" si="34"/>
        <v>4.2299999999999997E-2</v>
      </c>
      <c r="N511" s="5">
        <v>1961</v>
      </c>
      <c r="O511" s="15">
        <f t="shared" si="35"/>
        <v>2.0000000000000001E-4</v>
      </c>
    </row>
    <row r="512" spans="1:15" x14ac:dyDescent="0.2">
      <c r="A512" s="10">
        <v>3</v>
      </c>
      <c r="B512" s="4">
        <v>117080607</v>
      </c>
      <c r="C512" s="4" t="s">
        <v>601</v>
      </c>
      <c r="D512" s="4" t="s">
        <v>471</v>
      </c>
      <c r="E512" s="5">
        <v>3844226.4</v>
      </c>
      <c r="G512" s="5">
        <v>3072266.5800000005</v>
      </c>
      <c r="H512" s="5">
        <v>3072266.58</v>
      </c>
      <c r="I512" s="15">
        <f t="shared" si="32"/>
        <v>0.79920000000000002</v>
      </c>
      <c r="J512" s="5">
        <v>510824.42</v>
      </c>
      <c r="K512" s="15">
        <f t="shared" si="33"/>
        <v>0.13289999999999999</v>
      </c>
      <c r="L512" s="5">
        <v>261135.4</v>
      </c>
      <c r="M512" s="15">
        <f t="shared" si="34"/>
        <v>6.7900000000000002E-2</v>
      </c>
      <c r="O512" s="15">
        <f t="shared" si="35"/>
        <v>0</v>
      </c>
    </row>
    <row r="513" spans="1:15" x14ac:dyDescent="0.2">
      <c r="A513" s="10">
        <v>3</v>
      </c>
      <c r="B513" s="4">
        <v>122091457</v>
      </c>
      <c r="C513" s="4" t="s">
        <v>609</v>
      </c>
      <c r="D513" s="4" t="s">
        <v>540</v>
      </c>
      <c r="E513" s="5">
        <v>21083814</v>
      </c>
      <c r="G513" s="5">
        <v>18382986</v>
      </c>
      <c r="H513" s="5">
        <v>18382986</v>
      </c>
      <c r="I513" s="15">
        <f t="shared" si="32"/>
        <v>0.87190000000000001</v>
      </c>
      <c r="J513" s="5">
        <v>2285445</v>
      </c>
      <c r="K513" s="15">
        <f t="shared" si="33"/>
        <v>0.1084</v>
      </c>
      <c r="L513" s="5">
        <v>415383</v>
      </c>
      <c r="M513" s="15">
        <f t="shared" si="34"/>
        <v>1.9699999999999999E-2</v>
      </c>
      <c r="O513" s="15">
        <f t="shared" si="35"/>
        <v>0</v>
      </c>
    </row>
    <row r="514" spans="1:15" x14ac:dyDescent="0.2">
      <c r="A514" s="10">
        <v>3</v>
      </c>
      <c r="B514" s="4">
        <v>122097007</v>
      </c>
      <c r="C514" s="4" t="s">
        <v>610</v>
      </c>
      <c r="D514" s="4" t="s">
        <v>540</v>
      </c>
      <c r="E514" s="5">
        <v>9923730.9000000004</v>
      </c>
      <c r="G514" s="5">
        <v>8689355.6799999978</v>
      </c>
      <c r="H514" s="5">
        <v>8689355.6799999997</v>
      </c>
      <c r="I514" s="15">
        <f t="shared" si="32"/>
        <v>0.87560000000000004</v>
      </c>
      <c r="J514" s="5">
        <v>916105.22</v>
      </c>
      <c r="K514" s="15">
        <f t="shared" si="33"/>
        <v>9.2299999999999993E-2</v>
      </c>
      <c r="L514" s="5">
        <v>318270</v>
      </c>
      <c r="M514" s="15">
        <f t="shared" si="34"/>
        <v>3.2099999999999997E-2</v>
      </c>
      <c r="O514" s="15">
        <f t="shared" si="35"/>
        <v>0</v>
      </c>
    </row>
    <row r="515" spans="1:15" x14ac:dyDescent="0.2">
      <c r="A515" s="10">
        <v>3</v>
      </c>
      <c r="B515" s="4">
        <v>122099007</v>
      </c>
      <c r="C515" s="4" t="s">
        <v>757</v>
      </c>
      <c r="D515" s="4" t="s">
        <v>540</v>
      </c>
      <c r="E515" s="5">
        <v>7667805</v>
      </c>
      <c r="G515" s="5">
        <v>6646280</v>
      </c>
      <c r="H515" s="5">
        <v>6646280</v>
      </c>
      <c r="I515" s="15">
        <f t="shared" ref="I515:I578" si="36">ROUND(H515/$E515,4)</f>
        <v>0.86680000000000001</v>
      </c>
      <c r="J515" s="5">
        <v>884748</v>
      </c>
      <c r="K515" s="15">
        <f t="shared" ref="K515:K578" si="37">ROUND(J515/$E515,4)</f>
        <v>0.1154</v>
      </c>
      <c r="L515" s="5">
        <v>132185</v>
      </c>
      <c r="M515" s="15">
        <f t="shared" ref="M515:M578" si="38">ROUND(L515/$E515,4)</f>
        <v>1.72E-2</v>
      </c>
      <c r="N515" s="5">
        <v>4592</v>
      </c>
      <c r="O515" s="15">
        <f t="shared" ref="O515:O578" si="39">ROUND(N515/$E515,4)</f>
        <v>5.9999999999999995E-4</v>
      </c>
    </row>
    <row r="516" spans="1:15" x14ac:dyDescent="0.2">
      <c r="A516" s="10">
        <v>3</v>
      </c>
      <c r="B516" s="4">
        <v>104101307</v>
      </c>
      <c r="C516" s="4" t="s">
        <v>582</v>
      </c>
      <c r="D516" s="4" t="s">
        <v>260</v>
      </c>
      <c r="E516" s="5">
        <v>3969282.83</v>
      </c>
      <c r="G516" s="5">
        <v>2776242.0000000005</v>
      </c>
      <c r="H516" s="5">
        <v>2776242</v>
      </c>
      <c r="I516" s="15">
        <f t="shared" si="36"/>
        <v>0.69940000000000002</v>
      </c>
      <c r="J516" s="5">
        <v>906059.34</v>
      </c>
      <c r="K516" s="15">
        <f t="shared" si="37"/>
        <v>0.2283</v>
      </c>
      <c r="L516" s="5">
        <v>286981.49</v>
      </c>
      <c r="M516" s="15">
        <f t="shared" si="38"/>
        <v>7.2300000000000003E-2</v>
      </c>
      <c r="O516" s="15">
        <f t="shared" si="39"/>
        <v>0</v>
      </c>
    </row>
    <row r="517" spans="1:15" x14ac:dyDescent="0.2">
      <c r="A517" s="10">
        <v>3</v>
      </c>
      <c r="B517" s="4">
        <v>108110307</v>
      </c>
      <c r="C517" s="4" t="s">
        <v>206</v>
      </c>
      <c r="D517" s="4" t="s">
        <v>335</v>
      </c>
      <c r="E517" s="5">
        <v>3329235.3600000003</v>
      </c>
      <c r="G517" s="5">
        <v>2590256.12</v>
      </c>
      <c r="H517" s="5">
        <v>2590256.12</v>
      </c>
      <c r="I517" s="15">
        <f t="shared" si="36"/>
        <v>0.77800000000000002</v>
      </c>
      <c r="J517" s="5">
        <v>606493.24</v>
      </c>
      <c r="K517" s="15">
        <f t="shared" si="37"/>
        <v>0.1822</v>
      </c>
      <c r="L517" s="5">
        <v>132486</v>
      </c>
      <c r="M517" s="15">
        <f t="shared" si="38"/>
        <v>3.9800000000000002E-2</v>
      </c>
      <c r="O517" s="15">
        <f t="shared" si="39"/>
        <v>0</v>
      </c>
    </row>
    <row r="518" spans="1:15" x14ac:dyDescent="0.2">
      <c r="A518" s="10">
        <v>3</v>
      </c>
      <c r="B518" s="4">
        <v>108112607</v>
      </c>
      <c r="C518" s="4" t="s">
        <v>743</v>
      </c>
      <c r="D518" s="4" t="s">
        <v>335</v>
      </c>
      <c r="E518" s="5">
        <v>5532506.5999999996</v>
      </c>
      <c r="G518" s="5">
        <v>4562641.13</v>
      </c>
      <c r="H518" s="5">
        <v>4562641.13</v>
      </c>
      <c r="I518" s="15">
        <f t="shared" si="36"/>
        <v>0.82469999999999999</v>
      </c>
      <c r="J518" s="5">
        <v>853728.47</v>
      </c>
      <c r="K518" s="15">
        <f t="shared" si="37"/>
        <v>0.15429999999999999</v>
      </c>
      <c r="L518" s="5">
        <v>116137</v>
      </c>
      <c r="M518" s="15">
        <f t="shared" si="38"/>
        <v>2.1000000000000001E-2</v>
      </c>
      <c r="O518" s="15">
        <f t="shared" si="39"/>
        <v>0</v>
      </c>
    </row>
    <row r="519" spans="1:15" x14ac:dyDescent="0.2">
      <c r="A519" s="10">
        <v>3</v>
      </c>
      <c r="B519" s="4">
        <v>121131507</v>
      </c>
      <c r="C519" s="4" t="s">
        <v>607</v>
      </c>
      <c r="D519" s="4" t="s">
        <v>526</v>
      </c>
      <c r="E519" s="5">
        <v>7136498</v>
      </c>
      <c r="G519" s="5">
        <v>6312387</v>
      </c>
      <c r="H519" s="5">
        <v>6312387</v>
      </c>
      <c r="I519" s="15">
        <f t="shared" si="36"/>
        <v>0.88449999999999995</v>
      </c>
      <c r="J519" s="5">
        <v>669619</v>
      </c>
      <c r="K519" s="15">
        <f t="shared" si="37"/>
        <v>9.3799999999999994E-2</v>
      </c>
      <c r="L519" s="5">
        <v>154492</v>
      </c>
      <c r="M519" s="15">
        <f t="shared" si="38"/>
        <v>2.1600000000000001E-2</v>
      </c>
      <c r="O519" s="15">
        <f t="shared" si="39"/>
        <v>0</v>
      </c>
    </row>
    <row r="520" spans="1:15" x14ac:dyDescent="0.2">
      <c r="A520" s="10">
        <v>3</v>
      </c>
      <c r="B520" s="4">
        <v>110141607</v>
      </c>
      <c r="C520" s="4" t="s">
        <v>594</v>
      </c>
      <c r="D520" s="4" t="s">
        <v>368</v>
      </c>
      <c r="E520" s="5">
        <v>7908202.9399999995</v>
      </c>
      <c r="G520" s="5">
        <v>6804076.8300000001</v>
      </c>
      <c r="H520" s="5">
        <v>6804076.8300000001</v>
      </c>
      <c r="I520" s="15">
        <f t="shared" si="36"/>
        <v>0.86040000000000005</v>
      </c>
      <c r="J520" s="5">
        <v>910954.1</v>
      </c>
      <c r="K520" s="15">
        <f t="shared" si="37"/>
        <v>0.1152</v>
      </c>
      <c r="L520" s="5">
        <v>193172.01</v>
      </c>
      <c r="M520" s="15">
        <f t="shared" si="38"/>
        <v>2.4400000000000002E-2</v>
      </c>
      <c r="O520" s="15">
        <f t="shared" si="39"/>
        <v>0</v>
      </c>
    </row>
    <row r="521" spans="1:15" x14ac:dyDescent="0.2">
      <c r="A521" s="10">
        <v>3</v>
      </c>
      <c r="B521" s="4">
        <v>124151607</v>
      </c>
      <c r="C521" s="4" t="s">
        <v>758</v>
      </c>
      <c r="D521" s="4" t="s">
        <v>18</v>
      </c>
      <c r="E521" s="5">
        <v>26494742.600000001</v>
      </c>
      <c r="G521" s="5">
        <v>22771474.120000001</v>
      </c>
      <c r="H521" s="5">
        <v>22771474.120000001</v>
      </c>
      <c r="I521" s="15">
        <f t="shared" si="36"/>
        <v>0.85950000000000004</v>
      </c>
      <c r="J521" s="5">
        <v>2062114.56</v>
      </c>
      <c r="K521" s="15">
        <f t="shared" si="37"/>
        <v>7.7799999999999994E-2</v>
      </c>
      <c r="L521" s="5">
        <v>1541310</v>
      </c>
      <c r="M521" s="15">
        <f t="shared" si="38"/>
        <v>5.8200000000000002E-2</v>
      </c>
      <c r="N521" s="5">
        <v>119843.92</v>
      </c>
      <c r="O521" s="15">
        <f t="shared" si="39"/>
        <v>4.4999999999999997E-3</v>
      </c>
    </row>
    <row r="522" spans="1:15" x14ac:dyDescent="0.2">
      <c r="A522" s="10">
        <v>3</v>
      </c>
      <c r="B522" s="4">
        <v>106161357</v>
      </c>
      <c r="C522" s="4" t="s">
        <v>586</v>
      </c>
      <c r="D522" s="4" t="s">
        <v>297</v>
      </c>
      <c r="E522" s="5">
        <v>3385299.77</v>
      </c>
      <c r="G522" s="5">
        <v>2173908.35</v>
      </c>
      <c r="H522" s="5">
        <v>2173908.35</v>
      </c>
      <c r="I522" s="15">
        <f t="shared" si="36"/>
        <v>0.64219999999999999</v>
      </c>
      <c r="J522" s="5">
        <v>881277.86</v>
      </c>
      <c r="K522" s="15">
        <f t="shared" si="37"/>
        <v>0.26029999999999998</v>
      </c>
      <c r="L522" s="5">
        <v>330113.56</v>
      </c>
      <c r="M522" s="15">
        <f t="shared" si="38"/>
        <v>9.7500000000000003E-2</v>
      </c>
      <c r="O522" s="15">
        <f t="shared" si="39"/>
        <v>0</v>
      </c>
    </row>
    <row r="523" spans="1:15" x14ac:dyDescent="0.2">
      <c r="A523" s="10">
        <v>3</v>
      </c>
      <c r="B523" s="4">
        <v>110171607</v>
      </c>
      <c r="C523" s="4" t="s">
        <v>595</v>
      </c>
      <c r="D523" s="4" t="s">
        <v>301</v>
      </c>
      <c r="E523" s="5">
        <v>4665589</v>
      </c>
      <c r="G523" s="5">
        <v>3819567</v>
      </c>
      <c r="H523" s="5">
        <v>3819567</v>
      </c>
      <c r="I523" s="15">
        <f t="shared" si="36"/>
        <v>0.81869999999999998</v>
      </c>
      <c r="J523" s="5">
        <v>721605</v>
      </c>
      <c r="K523" s="15">
        <f t="shared" si="37"/>
        <v>0.1547</v>
      </c>
      <c r="L523" s="5">
        <v>124417</v>
      </c>
      <c r="M523" s="15">
        <f t="shared" si="38"/>
        <v>2.6700000000000002E-2</v>
      </c>
      <c r="O523" s="15">
        <f t="shared" si="39"/>
        <v>0</v>
      </c>
    </row>
    <row r="524" spans="1:15" x14ac:dyDescent="0.2">
      <c r="A524" s="10">
        <v>3</v>
      </c>
      <c r="B524" s="4">
        <v>116191757</v>
      </c>
      <c r="C524" s="4" t="s">
        <v>661</v>
      </c>
      <c r="D524" s="4" t="s">
        <v>455</v>
      </c>
      <c r="E524" s="5">
        <v>6715375</v>
      </c>
      <c r="G524" s="5">
        <v>5625342</v>
      </c>
      <c r="H524" s="5">
        <v>5625342</v>
      </c>
      <c r="I524" s="15">
        <f t="shared" si="36"/>
        <v>0.8377</v>
      </c>
      <c r="J524" s="5">
        <v>922258</v>
      </c>
      <c r="K524" s="15">
        <f t="shared" si="37"/>
        <v>0.13730000000000001</v>
      </c>
      <c r="L524" s="5">
        <v>167775</v>
      </c>
      <c r="M524" s="15">
        <f t="shared" si="38"/>
        <v>2.5000000000000001E-2</v>
      </c>
      <c r="O524" s="15">
        <f t="shared" si="39"/>
        <v>0</v>
      </c>
    </row>
    <row r="525" spans="1:15" x14ac:dyDescent="0.2">
      <c r="A525" s="10">
        <v>3</v>
      </c>
      <c r="B525" s="4">
        <v>105201407</v>
      </c>
      <c r="C525" s="4" t="s">
        <v>722</v>
      </c>
      <c r="D525" s="4" t="s">
        <v>283</v>
      </c>
      <c r="E525" s="5">
        <v>5299387.83</v>
      </c>
      <c r="G525" s="5">
        <v>3915215.14</v>
      </c>
      <c r="H525" s="5">
        <v>3915215.14</v>
      </c>
      <c r="I525" s="15">
        <f t="shared" si="36"/>
        <v>0.73880000000000001</v>
      </c>
      <c r="J525" s="5">
        <v>795867.69</v>
      </c>
      <c r="K525" s="15">
        <f t="shared" si="37"/>
        <v>0.1502</v>
      </c>
      <c r="L525" s="5">
        <v>588305</v>
      </c>
      <c r="M525" s="15">
        <f t="shared" si="38"/>
        <v>0.111</v>
      </c>
      <c r="O525" s="15">
        <f t="shared" si="39"/>
        <v>0</v>
      </c>
    </row>
    <row r="526" spans="1:15" x14ac:dyDescent="0.2">
      <c r="A526" s="10">
        <v>3</v>
      </c>
      <c r="B526" s="4">
        <v>115211657</v>
      </c>
      <c r="C526" s="4" t="s">
        <v>759</v>
      </c>
      <c r="D526" s="4" t="s">
        <v>438</v>
      </c>
      <c r="E526" s="5">
        <v>7126535.9200000009</v>
      </c>
      <c r="G526" s="5">
        <v>5749854</v>
      </c>
      <c r="H526" s="5">
        <v>5749854</v>
      </c>
      <c r="I526" s="15">
        <f t="shared" si="36"/>
        <v>0.80679999999999996</v>
      </c>
      <c r="J526" s="5">
        <v>935639.31</v>
      </c>
      <c r="K526" s="15">
        <f t="shared" si="37"/>
        <v>0.1313</v>
      </c>
      <c r="L526" s="5">
        <v>430625</v>
      </c>
      <c r="M526" s="15">
        <f t="shared" si="38"/>
        <v>6.0400000000000002E-2</v>
      </c>
      <c r="N526" s="5">
        <v>10417.61</v>
      </c>
      <c r="O526" s="15">
        <f t="shared" si="39"/>
        <v>1.5E-3</v>
      </c>
    </row>
    <row r="527" spans="1:15" x14ac:dyDescent="0.2">
      <c r="A527" s="10">
        <v>3</v>
      </c>
      <c r="B527" s="4">
        <v>115221607</v>
      </c>
      <c r="C527" s="4" t="s">
        <v>744</v>
      </c>
      <c r="D527" s="4" t="s">
        <v>444</v>
      </c>
      <c r="E527" s="5">
        <v>14421093.51</v>
      </c>
      <c r="G527" s="5">
        <v>11993729.590000002</v>
      </c>
      <c r="H527" s="5">
        <v>11993729.59</v>
      </c>
      <c r="I527" s="15">
        <f t="shared" si="36"/>
        <v>0.83169999999999999</v>
      </c>
      <c r="J527" s="5">
        <v>1536698.24</v>
      </c>
      <c r="K527" s="15">
        <f t="shared" si="37"/>
        <v>0.1066</v>
      </c>
      <c r="L527" s="5">
        <v>697035.68</v>
      </c>
      <c r="M527" s="15">
        <f t="shared" si="38"/>
        <v>4.8300000000000003E-2</v>
      </c>
      <c r="N527" s="5">
        <v>193630</v>
      </c>
      <c r="O527" s="15">
        <f t="shared" si="39"/>
        <v>1.34E-2</v>
      </c>
    </row>
    <row r="528" spans="1:15" x14ac:dyDescent="0.2">
      <c r="A528" s="10">
        <v>3</v>
      </c>
      <c r="B528" s="4">
        <v>125232407</v>
      </c>
      <c r="C528" s="4" t="s">
        <v>745</v>
      </c>
      <c r="D528" s="4" t="s">
        <v>27</v>
      </c>
      <c r="E528" s="5">
        <v>11944023</v>
      </c>
      <c r="G528" s="5">
        <v>9577206</v>
      </c>
      <c r="H528" s="5">
        <v>9577206</v>
      </c>
      <c r="I528" s="15">
        <f t="shared" si="36"/>
        <v>0.80179999999999996</v>
      </c>
      <c r="J528" s="5">
        <v>1534874</v>
      </c>
      <c r="K528" s="15">
        <f t="shared" si="37"/>
        <v>0.1285</v>
      </c>
      <c r="L528" s="5">
        <v>831943</v>
      </c>
      <c r="M528" s="15">
        <f t="shared" si="38"/>
        <v>6.9699999999999998E-2</v>
      </c>
      <c r="O528" s="15">
        <f t="shared" si="39"/>
        <v>0</v>
      </c>
    </row>
    <row r="529" spans="1:15" x14ac:dyDescent="0.2">
      <c r="A529" s="10">
        <v>3</v>
      </c>
      <c r="B529" s="4">
        <v>105252807</v>
      </c>
      <c r="C529" s="4" t="s">
        <v>585</v>
      </c>
      <c r="D529" s="4" t="s">
        <v>286</v>
      </c>
      <c r="E529" s="5">
        <v>6054841</v>
      </c>
      <c r="G529" s="5">
        <v>4751042</v>
      </c>
      <c r="H529" s="5">
        <v>4751042</v>
      </c>
      <c r="I529" s="15">
        <f t="shared" si="36"/>
        <v>0.78469999999999995</v>
      </c>
      <c r="J529" s="5">
        <v>942729</v>
      </c>
      <c r="K529" s="15">
        <f t="shared" si="37"/>
        <v>0.15570000000000001</v>
      </c>
      <c r="L529" s="5">
        <v>331462</v>
      </c>
      <c r="M529" s="15">
        <f t="shared" si="38"/>
        <v>5.4699999999999999E-2</v>
      </c>
      <c r="N529" s="5">
        <v>29608</v>
      </c>
      <c r="O529" s="15">
        <f t="shared" si="39"/>
        <v>4.8999999999999998E-3</v>
      </c>
    </row>
    <row r="530" spans="1:15" x14ac:dyDescent="0.2">
      <c r="A530" s="10">
        <v>3</v>
      </c>
      <c r="B530" s="4">
        <v>101266007</v>
      </c>
      <c r="C530" s="4" t="s">
        <v>108</v>
      </c>
      <c r="D530" s="4" t="s">
        <v>210</v>
      </c>
      <c r="E530" s="5">
        <v>3846198.16</v>
      </c>
      <c r="G530" s="5">
        <v>29074.639999999999</v>
      </c>
      <c r="H530" s="5">
        <v>29074.639999999999</v>
      </c>
      <c r="I530" s="15">
        <f t="shared" si="36"/>
        <v>7.6E-3</v>
      </c>
      <c r="J530" s="5">
        <v>552045.52</v>
      </c>
      <c r="K530" s="15">
        <f t="shared" si="37"/>
        <v>0.14349999999999999</v>
      </c>
      <c r="L530" s="5">
        <v>118414</v>
      </c>
      <c r="M530" s="15">
        <f t="shared" si="38"/>
        <v>3.0800000000000001E-2</v>
      </c>
      <c r="N530" s="5">
        <v>3146664</v>
      </c>
      <c r="O530" s="15">
        <f t="shared" si="39"/>
        <v>0.81810000000000005</v>
      </c>
    </row>
    <row r="531" spans="1:15" x14ac:dyDescent="0.2">
      <c r="A531" s="10">
        <v>3</v>
      </c>
      <c r="B531" s="4">
        <v>101262507</v>
      </c>
      <c r="C531" s="4" t="s">
        <v>751</v>
      </c>
      <c r="D531" s="4" t="s">
        <v>210</v>
      </c>
      <c r="E531" s="5">
        <v>9556579.9900000002</v>
      </c>
      <c r="G531" s="5">
        <v>3391823.29</v>
      </c>
      <c r="H531" s="5">
        <v>3391823.29</v>
      </c>
      <c r="I531" s="15">
        <f t="shared" si="36"/>
        <v>0.35489999999999999</v>
      </c>
      <c r="J531" s="5">
        <v>927694.58</v>
      </c>
      <c r="K531" s="15">
        <f t="shared" si="37"/>
        <v>9.7100000000000006E-2</v>
      </c>
      <c r="L531" s="5">
        <v>1227041</v>
      </c>
      <c r="M531" s="15">
        <f t="shared" si="38"/>
        <v>0.12839999999999999</v>
      </c>
      <c r="N531" s="5">
        <v>4010021.12</v>
      </c>
      <c r="O531" s="15">
        <f t="shared" si="39"/>
        <v>0.41959999999999997</v>
      </c>
    </row>
    <row r="532" spans="1:15" x14ac:dyDescent="0.2">
      <c r="A532" s="10">
        <v>3</v>
      </c>
      <c r="B532" s="4">
        <v>112282307</v>
      </c>
      <c r="C532" s="4" t="s">
        <v>597</v>
      </c>
      <c r="D532" s="4" t="s">
        <v>393</v>
      </c>
      <c r="E532" s="5">
        <v>7400471.2500000009</v>
      </c>
      <c r="G532" s="5">
        <v>6055321.7399999993</v>
      </c>
      <c r="H532" s="5">
        <v>6055321.7400000002</v>
      </c>
      <c r="I532" s="15">
        <f t="shared" si="36"/>
        <v>0.81820000000000004</v>
      </c>
      <c r="J532" s="5">
        <v>735648.98</v>
      </c>
      <c r="K532" s="15">
        <f t="shared" si="37"/>
        <v>9.9400000000000002E-2</v>
      </c>
      <c r="L532" s="5">
        <v>320362</v>
      </c>
      <c r="M532" s="15">
        <f t="shared" si="38"/>
        <v>4.3299999999999998E-2</v>
      </c>
      <c r="N532" s="5">
        <v>289138.53000000003</v>
      </c>
      <c r="O532" s="15">
        <f t="shared" si="39"/>
        <v>3.9100000000000003E-2</v>
      </c>
    </row>
    <row r="533" spans="1:15" x14ac:dyDescent="0.2">
      <c r="A533" s="10">
        <v>3</v>
      </c>
      <c r="B533" s="4">
        <v>111292507</v>
      </c>
      <c r="C533" s="4" t="s">
        <v>596</v>
      </c>
      <c r="D533" s="4" t="s">
        <v>378</v>
      </c>
      <c r="E533" s="5">
        <v>728868</v>
      </c>
      <c r="G533" s="5">
        <v>474862</v>
      </c>
      <c r="H533" s="5">
        <v>474862</v>
      </c>
      <c r="I533" s="15">
        <f t="shared" si="36"/>
        <v>0.65149999999999997</v>
      </c>
      <c r="J533" s="5">
        <v>221030</v>
      </c>
      <c r="K533" s="15">
        <f t="shared" si="37"/>
        <v>0.30330000000000001</v>
      </c>
      <c r="L533" s="5">
        <v>32976</v>
      </c>
      <c r="M533" s="15">
        <f t="shared" si="38"/>
        <v>4.5199999999999997E-2</v>
      </c>
      <c r="O533" s="15">
        <f t="shared" si="39"/>
        <v>0</v>
      </c>
    </row>
    <row r="534" spans="1:15" x14ac:dyDescent="0.2">
      <c r="A534" s="10">
        <v>3</v>
      </c>
      <c r="B534" s="4">
        <v>101302607</v>
      </c>
      <c r="C534" s="4" t="s">
        <v>578</v>
      </c>
      <c r="D534" s="4" t="s">
        <v>216</v>
      </c>
      <c r="E534" s="5">
        <v>3236664.15</v>
      </c>
      <c r="G534" s="5">
        <v>2277642.36</v>
      </c>
      <c r="H534" s="5">
        <v>2277642.36</v>
      </c>
      <c r="I534" s="15">
        <f t="shared" si="36"/>
        <v>0.70369999999999999</v>
      </c>
      <c r="J534" s="5">
        <v>476253.79</v>
      </c>
      <c r="K534" s="15">
        <f t="shared" si="37"/>
        <v>0.14710000000000001</v>
      </c>
      <c r="L534" s="5">
        <v>482768</v>
      </c>
      <c r="M534" s="15">
        <f t="shared" si="38"/>
        <v>0.1492</v>
      </c>
      <c r="O534" s="15">
        <f t="shared" si="39"/>
        <v>0</v>
      </c>
    </row>
    <row r="535" spans="1:15" x14ac:dyDescent="0.2">
      <c r="A535" s="10">
        <v>3</v>
      </c>
      <c r="B535" s="4">
        <v>111312607</v>
      </c>
      <c r="C535" s="4" t="s">
        <v>734</v>
      </c>
      <c r="D535" s="4" t="s">
        <v>381</v>
      </c>
      <c r="E535" s="5">
        <v>2392148.7999999998</v>
      </c>
      <c r="G535" s="5">
        <v>1918954.23</v>
      </c>
      <c r="H535" s="5">
        <v>1918954.23</v>
      </c>
      <c r="I535" s="15">
        <f t="shared" si="36"/>
        <v>0.80220000000000002</v>
      </c>
      <c r="J535" s="5">
        <v>386561.57</v>
      </c>
      <c r="K535" s="15">
        <f t="shared" si="37"/>
        <v>0.16159999999999999</v>
      </c>
      <c r="L535" s="5">
        <v>85183</v>
      </c>
      <c r="M535" s="15">
        <f t="shared" si="38"/>
        <v>3.56E-2</v>
      </c>
      <c r="N535" s="5">
        <v>1450</v>
      </c>
      <c r="O535" s="15">
        <f t="shared" si="39"/>
        <v>5.9999999999999995E-4</v>
      </c>
    </row>
    <row r="536" spans="1:15" x14ac:dyDescent="0.2">
      <c r="A536" s="10">
        <v>3</v>
      </c>
      <c r="B536" s="4">
        <v>128324207</v>
      </c>
      <c r="C536" s="4" t="s">
        <v>614</v>
      </c>
      <c r="D536" s="4" t="s">
        <v>51</v>
      </c>
      <c r="E536" s="5">
        <v>4667929.17</v>
      </c>
      <c r="G536" s="5">
        <v>3734176.66</v>
      </c>
      <c r="H536" s="5">
        <v>3734176.66</v>
      </c>
      <c r="I536" s="15">
        <f t="shared" si="36"/>
        <v>0.8</v>
      </c>
      <c r="J536" s="5">
        <v>744402.67</v>
      </c>
      <c r="K536" s="15">
        <f t="shared" si="37"/>
        <v>0.1595</v>
      </c>
      <c r="L536" s="5">
        <v>187855</v>
      </c>
      <c r="M536" s="15">
        <f t="shared" si="38"/>
        <v>4.02E-2</v>
      </c>
      <c r="N536" s="5">
        <v>1494.84</v>
      </c>
      <c r="O536" s="15">
        <f t="shared" si="39"/>
        <v>2.9999999999999997E-4</v>
      </c>
    </row>
    <row r="537" spans="1:15" x14ac:dyDescent="0.2">
      <c r="A537" s="10">
        <v>3</v>
      </c>
      <c r="B537" s="4">
        <v>106333407</v>
      </c>
      <c r="C537" s="4" t="s">
        <v>587</v>
      </c>
      <c r="D537" s="4" t="s">
        <v>304</v>
      </c>
      <c r="E537" s="5">
        <v>6863258.3600000003</v>
      </c>
      <c r="G537" s="5">
        <v>5324557.3199999994</v>
      </c>
      <c r="H537" s="5">
        <v>5324557.32</v>
      </c>
      <c r="I537" s="15">
        <f t="shared" si="36"/>
        <v>0.77580000000000005</v>
      </c>
      <c r="J537" s="5">
        <v>808570.04</v>
      </c>
      <c r="K537" s="15">
        <f t="shared" si="37"/>
        <v>0.1178</v>
      </c>
      <c r="L537" s="5">
        <v>730131</v>
      </c>
      <c r="M537" s="15">
        <f t="shared" si="38"/>
        <v>0.10639999999999999</v>
      </c>
      <c r="O537" s="15">
        <f t="shared" si="39"/>
        <v>0</v>
      </c>
    </row>
    <row r="538" spans="1:15" x14ac:dyDescent="0.2">
      <c r="A538" s="10">
        <v>3</v>
      </c>
      <c r="B538" s="4">
        <v>119354207</v>
      </c>
      <c r="C538" s="4" t="s">
        <v>603</v>
      </c>
      <c r="D538" s="4" t="s">
        <v>497</v>
      </c>
      <c r="E538" s="5">
        <v>6100018</v>
      </c>
      <c r="G538" s="5">
        <v>4193204</v>
      </c>
      <c r="H538" s="5">
        <v>4193204</v>
      </c>
      <c r="I538" s="15">
        <f t="shared" si="36"/>
        <v>0.68740000000000001</v>
      </c>
      <c r="J538" s="5">
        <v>970477</v>
      </c>
      <c r="K538" s="15">
        <f t="shared" si="37"/>
        <v>0.15909999999999999</v>
      </c>
      <c r="L538" s="5">
        <v>936337</v>
      </c>
      <c r="M538" s="15">
        <f t="shared" si="38"/>
        <v>0.1535</v>
      </c>
      <c r="O538" s="15">
        <f t="shared" si="39"/>
        <v>0</v>
      </c>
    </row>
    <row r="539" spans="1:15" x14ac:dyDescent="0.2">
      <c r="A539" s="10">
        <v>3</v>
      </c>
      <c r="B539" s="4">
        <v>113363807</v>
      </c>
      <c r="C539" s="4" t="s">
        <v>599</v>
      </c>
      <c r="D539" s="4" t="s">
        <v>410</v>
      </c>
      <c r="E539" s="5">
        <v>23352492.039999999</v>
      </c>
      <c r="G539" s="5">
        <v>15523385.77</v>
      </c>
      <c r="H539" s="5">
        <v>15523385.77</v>
      </c>
      <c r="I539" s="15">
        <f t="shared" si="36"/>
        <v>0.66469999999999996</v>
      </c>
      <c r="J539" s="5">
        <v>3127855.54</v>
      </c>
      <c r="K539" s="15">
        <f t="shared" si="37"/>
        <v>0.13389999999999999</v>
      </c>
      <c r="L539" s="5">
        <v>4696443.33</v>
      </c>
      <c r="M539" s="15">
        <f t="shared" si="38"/>
        <v>0.2011</v>
      </c>
      <c r="N539" s="5">
        <v>4807.3999999999996</v>
      </c>
      <c r="O539" s="15">
        <f t="shared" si="39"/>
        <v>2.0000000000000001E-4</v>
      </c>
    </row>
    <row r="540" spans="1:15" x14ac:dyDescent="0.2">
      <c r="A540" s="10">
        <v>3</v>
      </c>
      <c r="B540" s="4">
        <v>104374207</v>
      </c>
      <c r="C540" s="4" t="s">
        <v>583</v>
      </c>
      <c r="D540" s="4" t="s">
        <v>266</v>
      </c>
      <c r="E540" s="5">
        <v>6320896.2899999991</v>
      </c>
      <c r="G540" s="5">
        <v>4749245.7200000007</v>
      </c>
      <c r="H540" s="5">
        <v>4749245.72</v>
      </c>
      <c r="I540" s="15">
        <f t="shared" si="36"/>
        <v>0.75139999999999996</v>
      </c>
      <c r="J540" s="5">
        <v>904300.81</v>
      </c>
      <c r="K540" s="15">
        <f t="shared" si="37"/>
        <v>0.1431</v>
      </c>
      <c r="L540" s="5">
        <v>667349.76000000001</v>
      </c>
      <c r="M540" s="15">
        <f t="shared" si="38"/>
        <v>0.1056</v>
      </c>
      <c r="O540" s="15">
        <f t="shared" si="39"/>
        <v>0</v>
      </c>
    </row>
    <row r="541" spans="1:15" x14ac:dyDescent="0.2">
      <c r="A541" s="10">
        <v>3</v>
      </c>
      <c r="B541" s="4">
        <v>113384307</v>
      </c>
      <c r="C541" s="4" t="s">
        <v>600</v>
      </c>
      <c r="D541" s="4" t="s">
        <v>422</v>
      </c>
      <c r="E541" s="5">
        <v>7427484.6199999992</v>
      </c>
      <c r="G541" s="5">
        <v>4647983.1400000006</v>
      </c>
      <c r="H541" s="5">
        <v>4647983.1399999997</v>
      </c>
      <c r="I541" s="15">
        <f t="shared" si="36"/>
        <v>0.62580000000000002</v>
      </c>
      <c r="J541" s="5">
        <v>1047598.06</v>
      </c>
      <c r="K541" s="15">
        <f t="shared" si="37"/>
        <v>0.14099999999999999</v>
      </c>
      <c r="L541" s="5">
        <v>1677903.42</v>
      </c>
      <c r="M541" s="15">
        <f t="shared" si="38"/>
        <v>0.22589999999999999</v>
      </c>
      <c r="N541" s="5">
        <v>54000</v>
      </c>
      <c r="O541" s="15">
        <f t="shared" si="39"/>
        <v>7.3000000000000001E-3</v>
      </c>
    </row>
    <row r="542" spans="1:15" x14ac:dyDescent="0.2">
      <c r="A542" s="10">
        <v>3</v>
      </c>
      <c r="B542" s="4">
        <v>121393007</v>
      </c>
      <c r="C542" s="4" t="s">
        <v>608</v>
      </c>
      <c r="D542" s="4" t="s">
        <v>532</v>
      </c>
      <c r="E542" s="5">
        <v>26637075.09</v>
      </c>
      <c r="G542" s="5">
        <v>21629572.02</v>
      </c>
      <c r="H542" s="5">
        <v>21629572.02</v>
      </c>
      <c r="I542" s="15">
        <f t="shared" si="36"/>
        <v>0.81200000000000006</v>
      </c>
      <c r="J542" s="5">
        <v>4125597.14</v>
      </c>
      <c r="K542" s="15">
        <f t="shared" si="37"/>
        <v>0.15490000000000001</v>
      </c>
      <c r="L542" s="5">
        <v>834240</v>
      </c>
      <c r="M542" s="15">
        <f t="shared" si="38"/>
        <v>3.1300000000000001E-2</v>
      </c>
      <c r="N542" s="5">
        <v>47665.93</v>
      </c>
      <c r="O542" s="15">
        <f t="shared" si="39"/>
        <v>1.8E-3</v>
      </c>
    </row>
    <row r="543" spans="1:15" x14ac:dyDescent="0.2">
      <c r="A543" s="10">
        <v>3</v>
      </c>
      <c r="B543" s="4">
        <v>118408707</v>
      </c>
      <c r="C543" s="4" t="s">
        <v>723</v>
      </c>
      <c r="D543" s="4" t="s">
        <v>486</v>
      </c>
      <c r="E543" s="5">
        <v>6170414.8899999997</v>
      </c>
      <c r="G543" s="5">
        <v>5134026.7699999996</v>
      </c>
      <c r="H543" s="5">
        <v>5134026.7699999996</v>
      </c>
      <c r="I543" s="15">
        <f t="shared" si="36"/>
        <v>0.83199999999999996</v>
      </c>
      <c r="J543" s="5">
        <v>801210.23</v>
      </c>
      <c r="K543" s="15">
        <f t="shared" si="37"/>
        <v>0.1298</v>
      </c>
      <c r="L543" s="5">
        <v>235177.89</v>
      </c>
      <c r="M543" s="15">
        <f t="shared" si="38"/>
        <v>3.8100000000000002E-2</v>
      </c>
      <c r="O543" s="15">
        <f t="shared" si="39"/>
        <v>0</v>
      </c>
    </row>
    <row r="544" spans="1:15" x14ac:dyDescent="0.2">
      <c r="A544" s="10">
        <v>3</v>
      </c>
      <c r="B544" s="4">
        <v>118408607</v>
      </c>
      <c r="C544" s="4" t="s">
        <v>746</v>
      </c>
      <c r="D544" s="4" t="s">
        <v>486</v>
      </c>
      <c r="E544" s="5">
        <v>9082475.1100000013</v>
      </c>
      <c r="G544" s="5">
        <v>6922708.6100000003</v>
      </c>
      <c r="H544" s="5">
        <v>6922708.6100000003</v>
      </c>
      <c r="I544" s="15">
        <f t="shared" si="36"/>
        <v>0.76219999999999999</v>
      </c>
      <c r="J544" s="5">
        <v>1128703.03</v>
      </c>
      <c r="K544" s="15">
        <f t="shared" si="37"/>
        <v>0.12429999999999999</v>
      </c>
      <c r="L544" s="5">
        <v>357866</v>
      </c>
      <c r="M544" s="15">
        <f t="shared" si="38"/>
        <v>3.9399999999999998E-2</v>
      </c>
      <c r="N544" s="5">
        <v>673197.47</v>
      </c>
      <c r="O544" s="15">
        <f t="shared" si="39"/>
        <v>7.4099999999999999E-2</v>
      </c>
    </row>
    <row r="545" spans="1:15" x14ac:dyDescent="0.2">
      <c r="A545" s="10">
        <v>3</v>
      </c>
      <c r="B545" s="4">
        <v>117414807</v>
      </c>
      <c r="C545" s="4" t="s">
        <v>602</v>
      </c>
      <c r="D545" s="4" t="s">
        <v>476</v>
      </c>
      <c r="E545" s="5">
        <v>1551678.71</v>
      </c>
      <c r="G545" s="5">
        <v>1143447.2200000002</v>
      </c>
      <c r="H545" s="5">
        <v>1143447.22</v>
      </c>
      <c r="I545" s="15">
        <f t="shared" si="36"/>
        <v>0.7369</v>
      </c>
      <c r="J545" s="5">
        <v>292391.49</v>
      </c>
      <c r="K545" s="15">
        <f t="shared" si="37"/>
        <v>0.18840000000000001</v>
      </c>
      <c r="L545" s="5">
        <v>114756</v>
      </c>
      <c r="M545" s="15">
        <f t="shared" si="38"/>
        <v>7.3999999999999996E-2</v>
      </c>
      <c r="N545" s="5">
        <v>1084</v>
      </c>
      <c r="O545" s="15">
        <f t="shared" si="39"/>
        <v>6.9999999999999999E-4</v>
      </c>
    </row>
    <row r="546" spans="1:15" x14ac:dyDescent="0.2">
      <c r="A546" s="10">
        <v>3</v>
      </c>
      <c r="B546" s="4">
        <v>109420107</v>
      </c>
      <c r="C546" s="4" t="s">
        <v>752</v>
      </c>
      <c r="D546" s="4" t="s">
        <v>358</v>
      </c>
      <c r="E546" s="5">
        <v>1578810.1600000001</v>
      </c>
      <c r="G546" s="5">
        <v>1184678.79</v>
      </c>
      <c r="H546" s="5">
        <v>1184678.79</v>
      </c>
      <c r="I546" s="15">
        <f t="shared" si="36"/>
        <v>0.75039999999999996</v>
      </c>
      <c r="J546" s="5">
        <v>394131.37</v>
      </c>
      <c r="K546" s="15">
        <f t="shared" si="37"/>
        <v>0.24959999999999999</v>
      </c>
      <c r="M546" s="15">
        <f t="shared" si="38"/>
        <v>0</v>
      </c>
      <c r="O546" s="15">
        <f t="shared" si="39"/>
        <v>0</v>
      </c>
    </row>
    <row r="547" spans="1:15" x14ac:dyDescent="0.2">
      <c r="A547" s="10">
        <v>3</v>
      </c>
      <c r="B547" s="4">
        <v>104435107</v>
      </c>
      <c r="C547" s="4" t="s">
        <v>584</v>
      </c>
      <c r="D547" s="4" t="s">
        <v>272</v>
      </c>
      <c r="E547" s="5">
        <v>5126824.7</v>
      </c>
      <c r="G547" s="5">
        <v>3108222.34</v>
      </c>
      <c r="H547" s="5">
        <v>3108222.34</v>
      </c>
      <c r="I547" s="15">
        <f t="shared" si="36"/>
        <v>0.60629999999999995</v>
      </c>
      <c r="J547" s="5">
        <v>685836.55</v>
      </c>
      <c r="K547" s="15">
        <f t="shared" si="37"/>
        <v>0.1338</v>
      </c>
      <c r="L547" s="5">
        <v>391920.39</v>
      </c>
      <c r="M547" s="15">
        <f t="shared" si="38"/>
        <v>7.6399999999999996E-2</v>
      </c>
      <c r="N547" s="5">
        <v>940845.42</v>
      </c>
      <c r="O547" s="15">
        <f t="shared" si="39"/>
        <v>0.1835</v>
      </c>
    </row>
    <row r="548" spans="1:15" x14ac:dyDescent="0.2">
      <c r="A548" s="10">
        <v>3</v>
      </c>
      <c r="B548" s="4">
        <v>111444207</v>
      </c>
      <c r="C548" s="4" t="s">
        <v>659</v>
      </c>
      <c r="D548" s="4" t="s">
        <v>387</v>
      </c>
      <c r="E548" s="5">
        <v>2527572.54</v>
      </c>
      <c r="G548" s="5">
        <v>1787696.4400000002</v>
      </c>
      <c r="H548" s="5">
        <v>1787696.44</v>
      </c>
      <c r="I548" s="15">
        <f t="shared" si="36"/>
        <v>0.70730000000000004</v>
      </c>
      <c r="J548" s="5">
        <v>560081.96</v>
      </c>
      <c r="K548" s="15">
        <f t="shared" si="37"/>
        <v>0.22159999999999999</v>
      </c>
      <c r="L548" s="5">
        <v>179794.14</v>
      </c>
      <c r="M548" s="15">
        <f t="shared" si="38"/>
        <v>7.1099999999999997E-2</v>
      </c>
      <c r="O548" s="15">
        <f t="shared" si="39"/>
        <v>0</v>
      </c>
    </row>
    <row r="549" spans="1:15" x14ac:dyDescent="0.2">
      <c r="A549" s="10">
        <v>3</v>
      </c>
      <c r="B549" s="4">
        <v>120454507</v>
      </c>
      <c r="C549" s="4" t="s">
        <v>605</v>
      </c>
      <c r="D549" s="4" t="s">
        <v>513</v>
      </c>
      <c r="E549" s="5">
        <v>8515335.0600000024</v>
      </c>
      <c r="G549" s="5">
        <v>6616717.7299999995</v>
      </c>
      <c r="H549" s="5">
        <v>6616717.7300000004</v>
      </c>
      <c r="I549" s="15">
        <f t="shared" si="36"/>
        <v>0.77700000000000002</v>
      </c>
      <c r="J549" s="5">
        <v>1454953.87</v>
      </c>
      <c r="K549" s="15">
        <f t="shared" si="37"/>
        <v>0.1709</v>
      </c>
      <c r="L549" s="5">
        <v>437719.5</v>
      </c>
      <c r="M549" s="15">
        <f t="shared" si="38"/>
        <v>5.1400000000000001E-2</v>
      </c>
      <c r="N549" s="5">
        <v>5943.96</v>
      </c>
      <c r="O549" s="15">
        <f t="shared" si="39"/>
        <v>6.9999999999999999E-4</v>
      </c>
    </row>
    <row r="550" spans="1:15" x14ac:dyDescent="0.2">
      <c r="A550" s="10">
        <v>3</v>
      </c>
      <c r="B550" s="4">
        <v>123460957</v>
      </c>
      <c r="C550" s="4" t="s">
        <v>724</v>
      </c>
      <c r="D550" s="4" t="s">
        <v>4</v>
      </c>
      <c r="E550" s="5">
        <v>8313873.0700000003</v>
      </c>
      <c r="G550" s="5">
        <v>7337382.4500000002</v>
      </c>
      <c r="H550" s="5">
        <v>7337382.4500000002</v>
      </c>
      <c r="I550" s="15">
        <f t="shared" si="36"/>
        <v>0.88249999999999995</v>
      </c>
      <c r="J550" s="5">
        <v>640151.51</v>
      </c>
      <c r="K550" s="15">
        <f t="shared" si="37"/>
        <v>7.6999999999999999E-2</v>
      </c>
      <c r="L550" s="5">
        <v>336339.11</v>
      </c>
      <c r="M550" s="15">
        <f t="shared" si="38"/>
        <v>4.0500000000000001E-2</v>
      </c>
      <c r="O550" s="15">
        <f t="shared" si="39"/>
        <v>0</v>
      </c>
    </row>
    <row r="551" spans="1:15" x14ac:dyDescent="0.2">
      <c r="A551" s="10">
        <v>3</v>
      </c>
      <c r="B551" s="4">
        <v>123463507</v>
      </c>
      <c r="C551" s="4" t="s">
        <v>611</v>
      </c>
      <c r="D551" s="4" t="s">
        <v>4</v>
      </c>
      <c r="E551" s="5">
        <v>9090722</v>
      </c>
      <c r="G551" s="5">
        <v>6662218</v>
      </c>
      <c r="H551" s="5">
        <v>6662218</v>
      </c>
      <c r="I551" s="15">
        <f t="shared" si="36"/>
        <v>0.7329</v>
      </c>
      <c r="J551" s="5">
        <v>837318</v>
      </c>
      <c r="K551" s="15">
        <f t="shared" si="37"/>
        <v>9.2100000000000001E-2</v>
      </c>
      <c r="L551" s="5">
        <v>1573534</v>
      </c>
      <c r="M551" s="15">
        <f t="shared" si="38"/>
        <v>0.1731</v>
      </c>
      <c r="N551" s="5">
        <v>17652</v>
      </c>
      <c r="O551" s="15">
        <f t="shared" si="39"/>
        <v>1.9E-3</v>
      </c>
    </row>
    <row r="552" spans="1:15" x14ac:dyDescent="0.2">
      <c r="A552" s="10">
        <v>3</v>
      </c>
      <c r="B552" s="4">
        <v>123465507</v>
      </c>
      <c r="C552" s="4" t="s">
        <v>612</v>
      </c>
      <c r="D552" s="4" t="s">
        <v>4</v>
      </c>
      <c r="E552" s="5">
        <v>11180015.59</v>
      </c>
      <c r="G552" s="5">
        <v>9643753.4299999997</v>
      </c>
      <c r="H552" s="5">
        <v>9643753.4299999997</v>
      </c>
      <c r="I552" s="15">
        <f t="shared" si="36"/>
        <v>0.86260000000000003</v>
      </c>
      <c r="J552" s="5">
        <v>1241835.1599999999</v>
      </c>
      <c r="K552" s="15">
        <f t="shared" si="37"/>
        <v>0.1111</v>
      </c>
      <c r="L552" s="5">
        <v>294377</v>
      </c>
      <c r="M552" s="15">
        <f t="shared" si="38"/>
        <v>2.63E-2</v>
      </c>
      <c r="N552" s="5">
        <v>50</v>
      </c>
      <c r="O552" s="15">
        <f t="shared" si="39"/>
        <v>0</v>
      </c>
    </row>
    <row r="553" spans="1:15" x14ac:dyDescent="0.2">
      <c r="A553" s="10">
        <v>3</v>
      </c>
      <c r="B553" s="4">
        <v>123469007</v>
      </c>
      <c r="C553" s="4" t="s">
        <v>747</v>
      </c>
      <c r="D553" s="4" t="s">
        <v>4</v>
      </c>
      <c r="E553" s="5">
        <v>4565981.3499999996</v>
      </c>
      <c r="G553" s="5">
        <v>3911500.39</v>
      </c>
      <c r="H553" s="5">
        <v>3911500.39</v>
      </c>
      <c r="I553" s="15">
        <f t="shared" si="36"/>
        <v>0.85670000000000002</v>
      </c>
      <c r="J553" s="5">
        <v>525262.96</v>
      </c>
      <c r="K553" s="15">
        <f t="shared" si="37"/>
        <v>0.115</v>
      </c>
      <c r="L553" s="5">
        <v>129218</v>
      </c>
      <c r="M553" s="15">
        <f t="shared" si="38"/>
        <v>2.8299999999999999E-2</v>
      </c>
      <c r="O553" s="15">
        <f t="shared" si="39"/>
        <v>0</v>
      </c>
    </row>
    <row r="554" spans="1:15" x14ac:dyDescent="0.2">
      <c r="A554" s="10">
        <v>3</v>
      </c>
      <c r="B554" s="4">
        <v>120481107</v>
      </c>
      <c r="C554" s="4" t="s">
        <v>662</v>
      </c>
      <c r="D554" s="4" t="s">
        <v>517</v>
      </c>
      <c r="E554" s="5">
        <v>10056784.779999999</v>
      </c>
      <c r="G554" s="5">
        <v>8548980.9999999981</v>
      </c>
      <c r="H554" s="5">
        <v>8548981</v>
      </c>
      <c r="I554" s="15">
        <f t="shared" si="36"/>
        <v>0.85009999999999997</v>
      </c>
      <c r="J554" s="5">
        <v>1169886.1299999999</v>
      </c>
      <c r="K554" s="15">
        <f t="shared" si="37"/>
        <v>0.1163</v>
      </c>
      <c r="L554" s="5">
        <v>325138</v>
      </c>
      <c r="M554" s="15">
        <f t="shared" si="38"/>
        <v>3.2300000000000002E-2</v>
      </c>
      <c r="N554" s="5">
        <v>12779.65</v>
      </c>
      <c r="O554" s="15">
        <f t="shared" si="39"/>
        <v>1.2999999999999999E-3</v>
      </c>
    </row>
    <row r="555" spans="1:15" x14ac:dyDescent="0.2">
      <c r="A555" s="10">
        <v>3</v>
      </c>
      <c r="B555" s="4">
        <v>120483007</v>
      </c>
      <c r="C555" s="4" t="s">
        <v>606</v>
      </c>
      <c r="D555" s="4" t="s">
        <v>517</v>
      </c>
      <c r="E555" s="5">
        <v>7888819.1499999994</v>
      </c>
      <c r="G555" s="5">
        <v>6826871.7800000012</v>
      </c>
      <c r="H555" s="5">
        <v>6826871.7800000003</v>
      </c>
      <c r="I555" s="15">
        <f t="shared" si="36"/>
        <v>0.86539999999999995</v>
      </c>
      <c r="J555" s="5">
        <v>864011.35</v>
      </c>
      <c r="K555" s="15">
        <f t="shared" si="37"/>
        <v>0.1095</v>
      </c>
      <c r="L555" s="5">
        <v>246410</v>
      </c>
      <c r="M555" s="15">
        <f t="shared" si="38"/>
        <v>3.1199999999999999E-2</v>
      </c>
      <c r="N555" s="5">
        <v>-48473.98</v>
      </c>
      <c r="O555" s="15">
        <f t="shared" si="39"/>
        <v>-6.1000000000000004E-3</v>
      </c>
    </row>
    <row r="556" spans="1:15" x14ac:dyDescent="0.2">
      <c r="A556" s="10">
        <v>3</v>
      </c>
      <c r="B556" s="4">
        <v>116495207</v>
      </c>
      <c r="C556" s="4" t="s">
        <v>725</v>
      </c>
      <c r="D556" s="4" t="s">
        <v>463</v>
      </c>
      <c r="E556" s="5">
        <v>1584816.11</v>
      </c>
      <c r="G556" s="5">
        <v>1312849.29</v>
      </c>
      <c r="H556" s="5">
        <v>1312849.29</v>
      </c>
      <c r="I556" s="15">
        <f t="shared" si="36"/>
        <v>0.82840000000000003</v>
      </c>
      <c r="J556" s="5">
        <v>179573.04</v>
      </c>
      <c r="K556" s="15">
        <f t="shared" si="37"/>
        <v>0.1133</v>
      </c>
      <c r="L556" s="5">
        <v>88375</v>
      </c>
      <c r="M556" s="15">
        <f t="shared" si="38"/>
        <v>5.5800000000000002E-2</v>
      </c>
      <c r="N556" s="5">
        <v>4018.78</v>
      </c>
      <c r="O556" s="15">
        <f t="shared" si="39"/>
        <v>2.5000000000000001E-3</v>
      </c>
    </row>
    <row r="557" spans="1:15" x14ac:dyDescent="0.2">
      <c r="A557" s="10">
        <v>3</v>
      </c>
      <c r="B557" s="4">
        <v>126514007</v>
      </c>
      <c r="C557" s="4" t="s">
        <v>663</v>
      </c>
      <c r="D557" s="4" t="s">
        <v>36</v>
      </c>
      <c r="E557" s="5">
        <v>56550231.590000004</v>
      </c>
      <c r="G557" s="5">
        <v>48614901.590000004</v>
      </c>
      <c r="H557" s="5">
        <v>48614901.590000004</v>
      </c>
      <c r="I557" s="15">
        <f t="shared" si="36"/>
        <v>0.85970000000000002</v>
      </c>
      <c r="J557" s="5">
        <v>7935330</v>
      </c>
      <c r="K557" s="15">
        <f t="shared" si="37"/>
        <v>0.14030000000000001</v>
      </c>
      <c r="M557" s="15">
        <f t="shared" si="38"/>
        <v>0</v>
      </c>
      <c r="O557" s="15">
        <f t="shared" si="39"/>
        <v>0</v>
      </c>
    </row>
    <row r="558" spans="1:15" x14ac:dyDescent="0.2">
      <c r="A558" s="10">
        <v>3</v>
      </c>
      <c r="B558" s="4">
        <v>129546907</v>
      </c>
      <c r="C558" s="4" t="s">
        <v>615</v>
      </c>
      <c r="D558" s="4" t="s">
        <v>58</v>
      </c>
      <c r="E558" s="5">
        <v>6319639.9500000002</v>
      </c>
      <c r="G558" s="5">
        <v>5092214.32</v>
      </c>
      <c r="H558" s="5">
        <v>5092214.32</v>
      </c>
      <c r="I558" s="15">
        <f t="shared" si="36"/>
        <v>0.80579999999999996</v>
      </c>
      <c r="J558" s="5">
        <v>935055.93</v>
      </c>
      <c r="K558" s="15">
        <f t="shared" si="37"/>
        <v>0.14799999999999999</v>
      </c>
      <c r="L558" s="5">
        <v>292369.7</v>
      </c>
      <c r="M558" s="15">
        <f t="shared" si="38"/>
        <v>4.6300000000000001E-2</v>
      </c>
      <c r="O558" s="15">
        <f t="shared" si="39"/>
        <v>0</v>
      </c>
    </row>
    <row r="559" spans="1:15" x14ac:dyDescent="0.2">
      <c r="A559" s="10">
        <v>3</v>
      </c>
      <c r="B559" s="4">
        <v>108567807</v>
      </c>
      <c r="C559" s="4" t="s">
        <v>593</v>
      </c>
      <c r="D559" s="4" t="s">
        <v>346</v>
      </c>
      <c r="E559" s="5">
        <v>6137851.9799999995</v>
      </c>
      <c r="G559" s="5">
        <v>5117482.51</v>
      </c>
      <c r="H559" s="5">
        <v>5117482.51</v>
      </c>
      <c r="I559" s="15">
        <f t="shared" si="36"/>
        <v>0.83379999999999999</v>
      </c>
      <c r="J559" s="5">
        <v>716463.59</v>
      </c>
      <c r="K559" s="15">
        <f t="shared" si="37"/>
        <v>0.1167</v>
      </c>
      <c r="L559" s="5">
        <v>303905.88</v>
      </c>
      <c r="M559" s="15">
        <f t="shared" si="38"/>
        <v>4.9500000000000002E-2</v>
      </c>
      <c r="O559" s="15">
        <f t="shared" si="39"/>
        <v>0</v>
      </c>
    </row>
    <row r="560" spans="1:15" x14ac:dyDescent="0.2">
      <c r="A560" s="10">
        <v>3</v>
      </c>
      <c r="B560" s="4">
        <v>119584707</v>
      </c>
      <c r="C560" s="4" t="s">
        <v>604</v>
      </c>
      <c r="D560" s="4" t="s">
        <v>504</v>
      </c>
      <c r="E560" s="5">
        <v>3456725.49</v>
      </c>
      <c r="G560" s="5">
        <v>2791411.18</v>
      </c>
      <c r="H560" s="5">
        <v>2791411.18</v>
      </c>
      <c r="I560" s="15">
        <f t="shared" si="36"/>
        <v>0.8075</v>
      </c>
      <c r="J560" s="5">
        <v>492001.51</v>
      </c>
      <c r="K560" s="15">
        <f t="shared" si="37"/>
        <v>0.14230000000000001</v>
      </c>
      <c r="L560" s="5">
        <v>173312.8</v>
      </c>
      <c r="M560" s="15">
        <f t="shared" si="38"/>
        <v>5.0099999999999999E-2</v>
      </c>
      <c r="O560" s="15">
        <f t="shared" si="39"/>
        <v>0</v>
      </c>
    </row>
    <row r="561" spans="1:15" x14ac:dyDescent="0.2">
      <c r="A561" s="10">
        <v>3</v>
      </c>
      <c r="B561" s="4">
        <v>116606707</v>
      </c>
      <c r="C561" s="4" t="s">
        <v>735</v>
      </c>
      <c r="D561" s="4" t="s">
        <v>469</v>
      </c>
      <c r="E561" s="5">
        <v>6470095</v>
      </c>
      <c r="G561" s="5">
        <v>5548058</v>
      </c>
      <c r="H561" s="5">
        <v>5548058</v>
      </c>
      <c r="I561" s="15">
        <f t="shared" si="36"/>
        <v>0.85750000000000004</v>
      </c>
      <c r="J561" s="5">
        <v>714471</v>
      </c>
      <c r="K561" s="15">
        <f t="shared" si="37"/>
        <v>0.1104</v>
      </c>
      <c r="L561" s="5">
        <v>171992</v>
      </c>
      <c r="M561" s="15">
        <f t="shared" si="38"/>
        <v>2.6599999999999999E-2</v>
      </c>
      <c r="N561" s="5">
        <v>35574</v>
      </c>
      <c r="O561" s="15">
        <f t="shared" si="39"/>
        <v>5.4999999999999997E-3</v>
      </c>
    </row>
    <row r="562" spans="1:15" x14ac:dyDescent="0.2">
      <c r="A562" s="10">
        <v>3</v>
      </c>
      <c r="B562" s="4">
        <v>106619107</v>
      </c>
      <c r="C562" s="4" t="s">
        <v>588</v>
      </c>
      <c r="D562" s="4" t="s">
        <v>307</v>
      </c>
      <c r="E562" s="5">
        <v>5941192</v>
      </c>
      <c r="G562" s="5">
        <v>4724786.87</v>
      </c>
      <c r="H562" s="5">
        <v>4724786.87</v>
      </c>
      <c r="I562" s="15">
        <f t="shared" si="36"/>
        <v>0.79530000000000001</v>
      </c>
      <c r="J562" s="5">
        <v>1004250.13</v>
      </c>
      <c r="K562" s="15">
        <f t="shared" si="37"/>
        <v>0.16900000000000001</v>
      </c>
      <c r="L562" s="5">
        <v>212155</v>
      </c>
      <c r="M562" s="15">
        <f t="shared" si="38"/>
        <v>3.5700000000000003E-2</v>
      </c>
      <c r="O562" s="15">
        <f t="shared" si="39"/>
        <v>0</v>
      </c>
    </row>
    <row r="563" spans="1:15" x14ac:dyDescent="0.2">
      <c r="A563" s="10">
        <v>3</v>
      </c>
      <c r="B563" s="4">
        <v>101634207</v>
      </c>
      <c r="C563" s="4" t="s">
        <v>203</v>
      </c>
      <c r="D563" s="4" t="s">
        <v>220</v>
      </c>
      <c r="E563" s="5">
        <v>2851108.05</v>
      </c>
      <c r="G563" s="5">
        <v>2239664.84</v>
      </c>
      <c r="H563" s="5">
        <v>2239664.84</v>
      </c>
      <c r="I563" s="15">
        <f t="shared" si="36"/>
        <v>0.78549999999999998</v>
      </c>
      <c r="J563" s="5">
        <v>473009.21</v>
      </c>
      <c r="K563" s="15">
        <f t="shared" si="37"/>
        <v>0.16589999999999999</v>
      </c>
      <c r="L563" s="5">
        <v>138434</v>
      </c>
      <c r="M563" s="15">
        <f t="shared" si="38"/>
        <v>4.8599999999999997E-2</v>
      </c>
      <c r="O563" s="15">
        <f t="shared" si="39"/>
        <v>0</v>
      </c>
    </row>
    <row r="564" spans="1:15" x14ac:dyDescent="0.2">
      <c r="A564" s="10">
        <v>3</v>
      </c>
      <c r="B564" s="4">
        <v>101638907</v>
      </c>
      <c r="C564" s="4" t="s">
        <v>579</v>
      </c>
      <c r="D564" s="4" t="s">
        <v>220</v>
      </c>
      <c r="E564" s="5">
        <v>5912366.3599999994</v>
      </c>
      <c r="G564" s="5">
        <v>4191034.8800000004</v>
      </c>
      <c r="H564" s="5">
        <v>4191034.88</v>
      </c>
      <c r="I564" s="15">
        <f t="shared" si="36"/>
        <v>0.70889999999999997</v>
      </c>
      <c r="J564" s="5">
        <v>747908.92</v>
      </c>
      <c r="K564" s="15">
        <f t="shared" si="37"/>
        <v>0.1265</v>
      </c>
      <c r="L564" s="5">
        <v>973422.56</v>
      </c>
      <c r="M564" s="15">
        <f t="shared" si="38"/>
        <v>0.1646</v>
      </c>
      <c r="O564" s="15">
        <f t="shared" si="39"/>
        <v>0</v>
      </c>
    </row>
    <row r="565" spans="1:15" x14ac:dyDescent="0.2">
      <c r="A565" s="10">
        <v>3</v>
      </c>
      <c r="B565" s="4">
        <v>107651207</v>
      </c>
      <c r="C565" s="4" t="s">
        <v>589</v>
      </c>
      <c r="D565" s="4" t="s">
        <v>312</v>
      </c>
      <c r="E565" s="5">
        <v>6344360.669999999</v>
      </c>
      <c r="G565" s="5">
        <v>4823565.1400000006</v>
      </c>
      <c r="H565" s="5">
        <v>4823565.1399999997</v>
      </c>
      <c r="I565" s="15">
        <f t="shared" si="36"/>
        <v>0.76029999999999998</v>
      </c>
      <c r="J565" s="5">
        <v>1169156.8999999999</v>
      </c>
      <c r="K565" s="15">
        <f t="shared" si="37"/>
        <v>0.18429999999999999</v>
      </c>
      <c r="L565" s="5">
        <v>351638.63</v>
      </c>
      <c r="M565" s="15">
        <f t="shared" si="38"/>
        <v>5.5399999999999998E-2</v>
      </c>
      <c r="O565" s="15">
        <f t="shared" si="39"/>
        <v>0</v>
      </c>
    </row>
    <row r="566" spans="1:15" x14ac:dyDescent="0.2">
      <c r="A566" s="10">
        <v>3</v>
      </c>
      <c r="B566" s="4">
        <v>107652207</v>
      </c>
      <c r="C566" s="4" t="s">
        <v>590</v>
      </c>
      <c r="D566" s="4" t="s">
        <v>312</v>
      </c>
      <c r="E566" s="5">
        <v>3404177.89</v>
      </c>
      <c r="G566" s="5">
        <v>2749179.79</v>
      </c>
      <c r="H566" s="5">
        <v>2749179.79</v>
      </c>
      <c r="I566" s="15">
        <f t="shared" si="36"/>
        <v>0.80759999999999998</v>
      </c>
      <c r="J566" s="5">
        <v>533551.1</v>
      </c>
      <c r="K566" s="15">
        <f t="shared" si="37"/>
        <v>0.15670000000000001</v>
      </c>
      <c r="L566" s="5">
        <v>109447</v>
      </c>
      <c r="M566" s="15">
        <f t="shared" si="38"/>
        <v>3.2199999999999999E-2</v>
      </c>
      <c r="N566" s="5">
        <v>12000</v>
      </c>
      <c r="O566" s="15">
        <f t="shared" si="39"/>
        <v>3.5000000000000001E-3</v>
      </c>
    </row>
    <row r="567" spans="1:15" x14ac:dyDescent="0.2">
      <c r="A567" s="10">
        <v>3</v>
      </c>
      <c r="B567" s="4">
        <v>107656407</v>
      </c>
      <c r="C567" s="4" t="s">
        <v>114</v>
      </c>
      <c r="D567" s="4" t="s">
        <v>312</v>
      </c>
      <c r="E567" s="5">
        <v>3009658.1599999997</v>
      </c>
      <c r="G567" s="5">
        <v>2394879.3199999998</v>
      </c>
      <c r="H567" s="5">
        <v>2394879.3199999998</v>
      </c>
      <c r="I567" s="15">
        <f t="shared" si="36"/>
        <v>0.79569999999999996</v>
      </c>
      <c r="J567" s="5">
        <v>446339.84000000003</v>
      </c>
      <c r="K567" s="15">
        <f t="shared" si="37"/>
        <v>0.14829999999999999</v>
      </c>
      <c r="L567" s="5">
        <v>168439</v>
      </c>
      <c r="M567" s="15">
        <f t="shared" si="38"/>
        <v>5.6000000000000001E-2</v>
      </c>
      <c r="O567" s="15">
        <f t="shared" si="39"/>
        <v>0</v>
      </c>
    </row>
    <row r="568" spans="1:15" x14ac:dyDescent="0.2">
      <c r="A568" s="10">
        <v>3</v>
      </c>
      <c r="B568" s="4">
        <v>112679107</v>
      </c>
      <c r="C568" s="4" t="s">
        <v>598</v>
      </c>
      <c r="D568" s="4" t="s">
        <v>398</v>
      </c>
      <c r="E568" s="5">
        <v>23219176.09</v>
      </c>
      <c r="G568" s="5">
        <v>19071562.370000001</v>
      </c>
      <c r="H568" s="5">
        <v>19071562.370000001</v>
      </c>
      <c r="I568" s="15">
        <f t="shared" si="36"/>
        <v>0.82140000000000002</v>
      </c>
      <c r="J568" s="5">
        <v>3229179.68</v>
      </c>
      <c r="K568" s="15">
        <f t="shared" si="37"/>
        <v>0.1391</v>
      </c>
      <c r="L568" s="5">
        <v>918434.04</v>
      </c>
      <c r="M568" s="15">
        <f t="shared" si="38"/>
        <v>3.9600000000000003E-2</v>
      </c>
      <c r="O568" s="15">
        <f t="shared" si="39"/>
        <v>0</v>
      </c>
    </row>
    <row r="569" spans="1:15" x14ac:dyDescent="0.2">
      <c r="A569" s="10">
        <v>4</v>
      </c>
      <c r="B569" s="4">
        <v>197010542</v>
      </c>
      <c r="C569" s="4" t="s">
        <v>797</v>
      </c>
      <c r="D569" s="4" t="s">
        <v>388</v>
      </c>
      <c r="E569" s="5">
        <v>1208783</v>
      </c>
      <c r="G569" s="5">
        <v>1156698</v>
      </c>
      <c r="H569" s="5">
        <v>1156698</v>
      </c>
      <c r="I569" s="15">
        <f t="shared" si="36"/>
        <v>0.95689999999999997</v>
      </c>
      <c r="J569" s="5">
        <v>30860</v>
      </c>
      <c r="K569" s="15">
        <f t="shared" si="37"/>
        <v>2.5499999999999998E-2</v>
      </c>
      <c r="L569" s="5">
        <v>21225</v>
      </c>
      <c r="M569" s="15">
        <f t="shared" si="38"/>
        <v>1.7600000000000001E-2</v>
      </c>
      <c r="O569" s="15">
        <f t="shared" si="39"/>
        <v>0</v>
      </c>
    </row>
    <row r="570" spans="1:15" x14ac:dyDescent="0.2">
      <c r="A570" s="10">
        <v>4</v>
      </c>
      <c r="B570" s="4">
        <v>141019741</v>
      </c>
      <c r="C570" s="4" t="s">
        <v>798</v>
      </c>
      <c r="D570" s="4" t="s">
        <v>388</v>
      </c>
      <c r="E570" s="5">
        <v>2271069</v>
      </c>
      <c r="G570" s="5">
        <v>2100995</v>
      </c>
      <c r="H570" s="5">
        <v>2100995</v>
      </c>
      <c r="I570" s="15">
        <f t="shared" si="36"/>
        <v>0.92510000000000003</v>
      </c>
      <c r="J570" s="5">
        <v>93032</v>
      </c>
      <c r="K570" s="15">
        <f t="shared" si="37"/>
        <v>4.1000000000000002E-2</v>
      </c>
      <c r="L570" s="5">
        <v>77042</v>
      </c>
      <c r="M570" s="15">
        <f t="shared" si="38"/>
        <v>3.39E-2</v>
      </c>
      <c r="O570" s="15">
        <f t="shared" si="39"/>
        <v>0</v>
      </c>
    </row>
    <row r="571" spans="1:15" x14ac:dyDescent="0.2">
      <c r="A571" s="10">
        <v>4</v>
      </c>
      <c r="B571" s="4">
        <v>102020003</v>
      </c>
      <c r="C571" s="4" t="s">
        <v>616</v>
      </c>
      <c r="D571" s="4" t="s">
        <v>230</v>
      </c>
      <c r="E571" s="5">
        <v>3943031</v>
      </c>
      <c r="G571" s="5">
        <v>3737572</v>
      </c>
      <c r="H571" s="5">
        <v>3737572</v>
      </c>
      <c r="I571" s="15">
        <f t="shared" si="36"/>
        <v>0.94789999999999996</v>
      </c>
      <c r="J571" s="5">
        <v>7479</v>
      </c>
      <c r="K571" s="15">
        <f t="shared" si="37"/>
        <v>1.9E-3</v>
      </c>
      <c r="L571" s="5">
        <v>197980</v>
      </c>
      <c r="M571" s="15">
        <f t="shared" si="38"/>
        <v>5.0200000000000002E-2</v>
      </c>
      <c r="O571" s="15">
        <f t="shared" si="39"/>
        <v>0</v>
      </c>
    </row>
    <row r="572" spans="1:15" x14ac:dyDescent="0.2">
      <c r="A572" s="10">
        <v>4</v>
      </c>
      <c r="B572" s="4">
        <v>102023180</v>
      </c>
      <c r="C572" s="4" t="s">
        <v>666</v>
      </c>
      <c r="D572" s="4" t="s">
        <v>230</v>
      </c>
      <c r="E572" s="5">
        <v>4456308</v>
      </c>
      <c r="G572" s="5">
        <v>3959119</v>
      </c>
      <c r="H572" s="5">
        <v>3959119</v>
      </c>
      <c r="I572" s="15">
        <f t="shared" si="36"/>
        <v>0.88839999999999997</v>
      </c>
      <c r="J572" s="5">
        <v>198681</v>
      </c>
      <c r="K572" s="15">
        <f t="shared" si="37"/>
        <v>4.4600000000000001E-2</v>
      </c>
      <c r="L572" s="5">
        <v>298508</v>
      </c>
      <c r="M572" s="15">
        <f t="shared" si="38"/>
        <v>6.7000000000000004E-2</v>
      </c>
      <c r="O572" s="15">
        <f t="shared" si="39"/>
        <v>0</v>
      </c>
    </row>
    <row r="573" spans="1:15" x14ac:dyDescent="0.2">
      <c r="A573" s="10">
        <v>4</v>
      </c>
      <c r="B573" s="4">
        <v>102020001</v>
      </c>
      <c r="C573" s="4" t="s">
        <v>665</v>
      </c>
      <c r="D573" s="4" t="s">
        <v>230</v>
      </c>
      <c r="E573" s="5">
        <v>9547176</v>
      </c>
      <c r="G573" s="5">
        <v>8890046</v>
      </c>
      <c r="H573" s="5">
        <v>8890046</v>
      </c>
      <c r="I573" s="15">
        <f t="shared" si="36"/>
        <v>0.93120000000000003</v>
      </c>
      <c r="J573" s="5">
        <v>326810</v>
      </c>
      <c r="K573" s="15">
        <f t="shared" si="37"/>
        <v>3.4200000000000001E-2</v>
      </c>
      <c r="L573" s="5">
        <v>330320</v>
      </c>
      <c r="M573" s="15">
        <f t="shared" si="38"/>
        <v>3.4599999999999999E-2</v>
      </c>
      <c r="O573" s="15">
        <f t="shared" si="39"/>
        <v>0</v>
      </c>
    </row>
    <row r="574" spans="1:15" x14ac:dyDescent="0.2">
      <c r="A574" s="10">
        <v>4</v>
      </c>
      <c r="B574" s="4">
        <v>199025446</v>
      </c>
      <c r="C574" s="4" t="s">
        <v>799</v>
      </c>
      <c r="D574" s="4" t="s">
        <v>230</v>
      </c>
      <c r="E574" s="5">
        <v>8126139</v>
      </c>
      <c r="G574" s="5">
        <v>7642451</v>
      </c>
      <c r="H574" s="5">
        <v>7642451</v>
      </c>
      <c r="I574" s="15">
        <f t="shared" si="36"/>
        <v>0.9405</v>
      </c>
      <c r="J574" s="5">
        <v>234639</v>
      </c>
      <c r="K574" s="15">
        <f t="shared" si="37"/>
        <v>2.8899999999999999E-2</v>
      </c>
      <c r="L574" s="5">
        <v>249049</v>
      </c>
      <c r="M574" s="15">
        <f t="shared" si="38"/>
        <v>3.0599999999999999E-2</v>
      </c>
      <c r="O574" s="15">
        <f t="shared" si="39"/>
        <v>0</v>
      </c>
    </row>
    <row r="575" spans="1:15" x14ac:dyDescent="0.2">
      <c r="A575" s="10">
        <v>4</v>
      </c>
      <c r="B575" s="4">
        <v>102023030</v>
      </c>
      <c r="C575" s="4" t="s">
        <v>617</v>
      </c>
      <c r="D575" s="4" t="s">
        <v>230</v>
      </c>
      <c r="E575" s="5">
        <v>4702978.1500000004</v>
      </c>
      <c r="G575" s="5">
        <v>4293286</v>
      </c>
      <c r="H575" s="5">
        <v>4293286</v>
      </c>
      <c r="I575" s="15">
        <f t="shared" si="36"/>
        <v>0.91290000000000004</v>
      </c>
      <c r="J575" s="5">
        <v>166191.15</v>
      </c>
      <c r="K575" s="15">
        <f t="shared" si="37"/>
        <v>3.5299999999999998E-2</v>
      </c>
      <c r="L575" s="5">
        <v>243501</v>
      </c>
      <c r="M575" s="15">
        <f t="shared" si="38"/>
        <v>5.1799999999999999E-2</v>
      </c>
      <c r="O575" s="15">
        <f t="shared" si="39"/>
        <v>0</v>
      </c>
    </row>
    <row r="576" spans="1:15" x14ac:dyDescent="0.2">
      <c r="A576" s="10">
        <v>4</v>
      </c>
      <c r="B576" s="4">
        <v>103020001</v>
      </c>
      <c r="C576" s="4" t="s">
        <v>618</v>
      </c>
      <c r="D576" s="4" t="s">
        <v>230</v>
      </c>
      <c r="E576" s="5">
        <v>3979621</v>
      </c>
      <c r="G576" s="5">
        <v>3706583</v>
      </c>
      <c r="H576" s="5">
        <v>3706583</v>
      </c>
      <c r="I576" s="15">
        <f t="shared" si="36"/>
        <v>0.93140000000000001</v>
      </c>
      <c r="J576" s="5">
        <v>148532</v>
      </c>
      <c r="K576" s="15">
        <f t="shared" si="37"/>
        <v>3.73E-2</v>
      </c>
      <c r="L576" s="5">
        <v>124506</v>
      </c>
      <c r="M576" s="15">
        <f t="shared" si="38"/>
        <v>3.1300000000000001E-2</v>
      </c>
      <c r="O576" s="15">
        <f t="shared" si="39"/>
        <v>0</v>
      </c>
    </row>
    <row r="577" spans="1:15" x14ac:dyDescent="0.2">
      <c r="A577" s="10">
        <v>4</v>
      </c>
      <c r="B577" s="4">
        <v>103022481</v>
      </c>
      <c r="C577" s="4" t="s">
        <v>800</v>
      </c>
      <c r="D577" s="4" t="s">
        <v>230</v>
      </c>
      <c r="E577" s="5">
        <v>4764410</v>
      </c>
      <c r="G577" s="5">
        <v>3959072</v>
      </c>
      <c r="H577" s="5">
        <v>3959072</v>
      </c>
      <c r="I577" s="15">
        <f t="shared" si="36"/>
        <v>0.83099999999999996</v>
      </c>
      <c r="J577" s="5">
        <v>81784</v>
      </c>
      <c r="K577" s="15">
        <f t="shared" si="37"/>
        <v>1.72E-2</v>
      </c>
      <c r="L577" s="5">
        <v>107479</v>
      </c>
      <c r="M577" s="15">
        <f t="shared" si="38"/>
        <v>2.2599999999999999E-2</v>
      </c>
      <c r="N577" s="5">
        <v>616075</v>
      </c>
      <c r="O577" s="15">
        <f t="shared" si="39"/>
        <v>0.1293</v>
      </c>
    </row>
    <row r="578" spans="1:15" x14ac:dyDescent="0.2">
      <c r="A578" s="10">
        <v>4</v>
      </c>
      <c r="B578" s="4">
        <v>115220003</v>
      </c>
      <c r="C578" s="4" t="s">
        <v>117</v>
      </c>
      <c r="D578" s="4" t="s">
        <v>230</v>
      </c>
      <c r="E578" s="5">
        <v>4207788</v>
      </c>
      <c r="G578" s="5">
        <v>3761888</v>
      </c>
      <c r="H578" s="5">
        <v>3761888</v>
      </c>
      <c r="I578" s="15">
        <f t="shared" si="36"/>
        <v>0.89400000000000002</v>
      </c>
      <c r="J578" s="5">
        <v>106397</v>
      </c>
      <c r="K578" s="15">
        <f t="shared" si="37"/>
        <v>2.53E-2</v>
      </c>
      <c r="L578" s="5">
        <v>339503</v>
      </c>
      <c r="M578" s="15">
        <f t="shared" si="38"/>
        <v>8.0699999999999994E-2</v>
      </c>
      <c r="O578" s="15">
        <f t="shared" si="39"/>
        <v>0</v>
      </c>
    </row>
    <row r="579" spans="1:15" x14ac:dyDescent="0.2">
      <c r="A579" s="10">
        <v>4</v>
      </c>
      <c r="B579" s="4">
        <v>160028259</v>
      </c>
      <c r="C579" s="4" t="s">
        <v>753</v>
      </c>
      <c r="D579" s="4" t="s">
        <v>230</v>
      </c>
      <c r="E579" s="5">
        <v>7536854</v>
      </c>
      <c r="G579" s="5">
        <v>7048205</v>
      </c>
      <c r="H579" s="5">
        <v>7048205</v>
      </c>
      <c r="I579" s="15">
        <f t="shared" ref="I579:I642" si="40">ROUND(H579/$E579,4)</f>
        <v>0.93520000000000003</v>
      </c>
      <c r="J579" s="5">
        <v>287452</v>
      </c>
      <c r="K579" s="15">
        <f t="shared" ref="K579:K642" si="41">ROUND(J579/$E579,4)</f>
        <v>3.8100000000000002E-2</v>
      </c>
      <c r="L579" s="5">
        <v>201197</v>
      </c>
      <c r="M579" s="15">
        <f t="shared" ref="M579:M642" si="42">ROUND(L579/$E579,4)</f>
        <v>2.6700000000000002E-2</v>
      </c>
      <c r="O579" s="15">
        <f t="shared" ref="O579:O642" si="43">ROUND(N579/$E579,4)</f>
        <v>0</v>
      </c>
    </row>
    <row r="580" spans="1:15" x14ac:dyDescent="0.2">
      <c r="A580" s="10">
        <v>4</v>
      </c>
      <c r="B580" s="4">
        <v>103020005</v>
      </c>
      <c r="C580" s="4" t="s">
        <v>620</v>
      </c>
      <c r="D580" s="4" t="s">
        <v>230</v>
      </c>
      <c r="E580" s="5">
        <v>5247516</v>
      </c>
      <c r="G580" s="5">
        <v>4911642</v>
      </c>
      <c r="H580" s="5">
        <v>4911642</v>
      </c>
      <c r="I580" s="15">
        <f t="shared" si="40"/>
        <v>0.93600000000000005</v>
      </c>
      <c r="J580" s="5">
        <v>213118</v>
      </c>
      <c r="K580" s="15">
        <f t="shared" si="41"/>
        <v>4.0599999999999997E-2</v>
      </c>
      <c r="L580" s="5">
        <v>122756</v>
      </c>
      <c r="M580" s="15">
        <f t="shared" si="42"/>
        <v>2.3400000000000001E-2</v>
      </c>
      <c r="O580" s="15">
        <f t="shared" si="43"/>
        <v>0</v>
      </c>
    </row>
    <row r="581" spans="1:15" x14ac:dyDescent="0.2">
      <c r="A581" s="10">
        <v>4</v>
      </c>
      <c r="B581" s="4">
        <v>103020002</v>
      </c>
      <c r="C581" s="4" t="s">
        <v>667</v>
      </c>
      <c r="D581" s="4" t="s">
        <v>230</v>
      </c>
      <c r="E581" s="5">
        <v>11237065</v>
      </c>
      <c r="G581" s="5">
        <v>10238696</v>
      </c>
      <c r="H581" s="5">
        <v>10238696</v>
      </c>
      <c r="I581" s="15">
        <f t="shared" si="40"/>
        <v>0.91120000000000001</v>
      </c>
      <c r="J581" s="5">
        <v>560406</v>
      </c>
      <c r="K581" s="15">
        <f t="shared" si="41"/>
        <v>4.99E-2</v>
      </c>
      <c r="L581" s="5">
        <v>437963</v>
      </c>
      <c r="M581" s="15">
        <f t="shared" si="42"/>
        <v>3.9E-2</v>
      </c>
      <c r="O581" s="15">
        <f t="shared" si="43"/>
        <v>0</v>
      </c>
    </row>
    <row r="582" spans="1:15" x14ac:dyDescent="0.2">
      <c r="A582" s="10">
        <v>4</v>
      </c>
      <c r="B582" s="4">
        <v>103020003</v>
      </c>
      <c r="C582" s="4" t="s">
        <v>619</v>
      </c>
      <c r="D582" s="4" t="s">
        <v>230</v>
      </c>
      <c r="E582" s="5">
        <v>4757778</v>
      </c>
      <c r="G582" s="5">
        <v>4193844</v>
      </c>
      <c r="H582" s="5">
        <v>4193844</v>
      </c>
      <c r="I582" s="15">
        <f t="shared" si="40"/>
        <v>0.88149999999999995</v>
      </c>
      <c r="J582" s="5">
        <v>262336</v>
      </c>
      <c r="K582" s="15">
        <f t="shared" si="41"/>
        <v>5.5100000000000003E-2</v>
      </c>
      <c r="L582" s="5">
        <v>301598</v>
      </c>
      <c r="M582" s="15">
        <f t="shared" si="42"/>
        <v>6.3399999999999998E-2</v>
      </c>
      <c r="O582" s="15">
        <f t="shared" si="43"/>
        <v>0</v>
      </c>
    </row>
    <row r="583" spans="1:15" x14ac:dyDescent="0.2">
      <c r="A583" s="10">
        <v>4</v>
      </c>
      <c r="B583" s="4">
        <v>103020004</v>
      </c>
      <c r="C583" s="4" t="s">
        <v>726</v>
      </c>
      <c r="D583" s="4" t="s">
        <v>230</v>
      </c>
      <c r="E583" s="5">
        <v>5558368</v>
      </c>
      <c r="G583" s="5">
        <v>5157006</v>
      </c>
      <c r="H583" s="5">
        <v>5157006</v>
      </c>
      <c r="I583" s="15">
        <f t="shared" si="40"/>
        <v>0.92779999999999996</v>
      </c>
      <c r="J583" s="5">
        <v>145645</v>
      </c>
      <c r="K583" s="15">
        <f t="shared" si="41"/>
        <v>2.6200000000000001E-2</v>
      </c>
      <c r="L583" s="5">
        <v>255717</v>
      </c>
      <c r="M583" s="15">
        <f t="shared" si="42"/>
        <v>4.5999999999999999E-2</v>
      </c>
      <c r="O583" s="15">
        <f t="shared" si="43"/>
        <v>0</v>
      </c>
    </row>
    <row r="584" spans="1:15" x14ac:dyDescent="0.2">
      <c r="A584" s="10">
        <v>4</v>
      </c>
      <c r="B584" s="4">
        <v>103028192</v>
      </c>
      <c r="C584" s="4" t="s">
        <v>760</v>
      </c>
      <c r="D584" s="4" t="s">
        <v>230</v>
      </c>
      <c r="E584" s="5">
        <v>3728685</v>
      </c>
      <c r="G584" s="5">
        <v>3458883</v>
      </c>
      <c r="H584" s="5">
        <v>3458883</v>
      </c>
      <c r="I584" s="15">
        <f t="shared" si="40"/>
        <v>0.92759999999999998</v>
      </c>
      <c r="J584" s="5">
        <v>100882</v>
      </c>
      <c r="K584" s="15">
        <f t="shared" si="41"/>
        <v>2.7099999999999999E-2</v>
      </c>
      <c r="L584" s="5">
        <v>168920</v>
      </c>
      <c r="M584" s="15">
        <f t="shared" si="42"/>
        <v>4.53E-2</v>
      </c>
      <c r="O584" s="15">
        <f t="shared" si="43"/>
        <v>0</v>
      </c>
    </row>
    <row r="585" spans="1:15" x14ac:dyDescent="0.2">
      <c r="A585" s="10">
        <v>4</v>
      </c>
      <c r="B585" s="4">
        <v>103024162</v>
      </c>
      <c r="C585" s="4" t="s">
        <v>771</v>
      </c>
      <c r="D585" s="4" t="s">
        <v>230</v>
      </c>
      <c r="E585" s="5">
        <v>3511165</v>
      </c>
      <c r="G585" s="5">
        <v>3350569</v>
      </c>
      <c r="H585" s="5">
        <v>3350569</v>
      </c>
      <c r="I585" s="15">
        <f t="shared" si="40"/>
        <v>0.95430000000000004</v>
      </c>
      <c r="J585" s="5">
        <v>95654</v>
      </c>
      <c r="K585" s="15">
        <f t="shared" si="41"/>
        <v>2.7199999999999998E-2</v>
      </c>
      <c r="L585" s="5">
        <v>64942</v>
      </c>
      <c r="M585" s="15">
        <f t="shared" si="42"/>
        <v>1.8499999999999999E-2</v>
      </c>
      <c r="O585" s="15">
        <f t="shared" si="43"/>
        <v>0</v>
      </c>
    </row>
    <row r="586" spans="1:15" x14ac:dyDescent="0.2">
      <c r="A586" s="10">
        <v>4</v>
      </c>
      <c r="B586" s="4">
        <v>103023410</v>
      </c>
      <c r="C586" s="4" t="s">
        <v>668</v>
      </c>
      <c r="D586" s="4" t="s">
        <v>230</v>
      </c>
      <c r="E586" s="5">
        <v>1269812</v>
      </c>
      <c r="G586" s="5">
        <v>773438</v>
      </c>
      <c r="H586" s="5">
        <v>773438</v>
      </c>
      <c r="I586" s="15">
        <f t="shared" si="40"/>
        <v>0.60909999999999997</v>
      </c>
      <c r="J586" s="5">
        <v>24474</v>
      </c>
      <c r="K586" s="15">
        <f t="shared" si="41"/>
        <v>1.9300000000000001E-2</v>
      </c>
      <c r="L586" s="5">
        <v>9900</v>
      </c>
      <c r="M586" s="15">
        <f t="shared" si="42"/>
        <v>7.7999999999999996E-3</v>
      </c>
      <c r="N586" s="5">
        <v>462000</v>
      </c>
      <c r="O586" s="15">
        <f t="shared" si="43"/>
        <v>0.36380000000000001</v>
      </c>
    </row>
    <row r="587" spans="1:15" x14ac:dyDescent="0.2">
      <c r="A587" s="10">
        <v>4</v>
      </c>
      <c r="B587" s="4">
        <v>103023090</v>
      </c>
      <c r="C587" s="4" t="s">
        <v>736</v>
      </c>
      <c r="D587" s="4" t="s">
        <v>230</v>
      </c>
      <c r="E587" s="5">
        <v>3193392</v>
      </c>
      <c r="G587" s="5">
        <v>2910536</v>
      </c>
      <c r="H587" s="5">
        <v>2910536</v>
      </c>
      <c r="I587" s="15">
        <f t="shared" si="40"/>
        <v>0.91139999999999999</v>
      </c>
      <c r="J587" s="5">
        <v>165008</v>
      </c>
      <c r="K587" s="15">
        <f t="shared" si="41"/>
        <v>5.1700000000000003E-2</v>
      </c>
      <c r="L587" s="5">
        <v>101253</v>
      </c>
      <c r="M587" s="15">
        <f t="shared" si="42"/>
        <v>3.1699999999999999E-2</v>
      </c>
      <c r="N587" s="5">
        <v>16595</v>
      </c>
      <c r="O587" s="15">
        <f t="shared" si="43"/>
        <v>5.1999999999999998E-3</v>
      </c>
    </row>
    <row r="588" spans="1:15" x14ac:dyDescent="0.2">
      <c r="A588" s="10">
        <v>4</v>
      </c>
      <c r="B588" s="4">
        <v>102023080</v>
      </c>
      <c r="C588" s="4" t="s">
        <v>761</v>
      </c>
      <c r="D588" s="4" t="s">
        <v>230</v>
      </c>
      <c r="E588" s="5">
        <v>5750158</v>
      </c>
      <c r="G588" s="5">
        <v>5301206</v>
      </c>
      <c r="H588" s="5">
        <v>5301206</v>
      </c>
      <c r="I588" s="15">
        <f t="shared" si="40"/>
        <v>0.92190000000000005</v>
      </c>
      <c r="J588" s="5">
        <v>167074</v>
      </c>
      <c r="K588" s="15">
        <f t="shared" si="41"/>
        <v>2.9100000000000001E-2</v>
      </c>
      <c r="L588" s="5">
        <v>150945</v>
      </c>
      <c r="M588" s="15">
        <f t="shared" si="42"/>
        <v>2.63E-2</v>
      </c>
      <c r="N588" s="5">
        <v>130933</v>
      </c>
      <c r="O588" s="15">
        <f t="shared" si="43"/>
        <v>2.2800000000000001E-2</v>
      </c>
    </row>
    <row r="589" spans="1:15" x14ac:dyDescent="0.2">
      <c r="A589" s="10">
        <v>4</v>
      </c>
      <c r="B589" s="4">
        <v>103028246</v>
      </c>
      <c r="C589" s="4" t="s">
        <v>801</v>
      </c>
      <c r="D589" s="4" t="s">
        <v>230</v>
      </c>
      <c r="E589" s="5">
        <v>3510624</v>
      </c>
      <c r="G589" s="5">
        <v>2863616</v>
      </c>
      <c r="H589" s="5">
        <v>2863616</v>
      </c>
      <c r="I589" s="15">
        <f t="shared" si="40"/>
        <v>0.81569999999999998</v>
      </c>
      <c r="J589" s="5">
        <v>69548</v>
      </c>
      <c r="K589" s="15">
        <f t="shared" si="41"/>
        <v>1.9800000000000002E-2</v>
      </c>
      <c r="L589" s="5">
        <v>406449</v>
      </c>
      <c r="M589" s="15">
        <f t="shared" si="42"/>
        <v>0.1158</v>
      </c>
      <c r="N589" s="5">
        <v>171011</v>
      </c>
      <c r="O589" s="15">
        <f t="shared" si="43"/>
        <v>4.87E-2</v>
      </c>
    </row>
    <row r="590" spans="1:15" x14ac:dyDescent="0.2">
      <c r="A590" s="10">
        <v>4</v>
      </c>
      <c r="B590" s="4">
        <v>103025206</v>
      </c>
      <c r="C590" s="4" t="s">
        <v>762</v>
      </c>
      <c r="D590" s="4" t="s">
        <v>230</v>
      </c>
      <c r="E590" s="5">
        <v>2751238</v>
      </c>
      <c r="G590" s="5">
        <v>2418767</v>
      </c>
      <c r="H590" s="5">
        <v>2418767</v>
      </c>
      <c r="I590" s="15">
        <f t="shared" si="40"/>
        <v>0.87919999999999998</v>
      </c>
      <c r="J590" s="5">
        <v>79665</v>
      </c>
      <c r="K590" s="15">
        <f t="shared" si="41"/>
        <v>2.9000000000000001E-2</v>
      </c>
      <c r="L590" s="5">
        <v>252806</v>
      </c>
      <c r="M590" s="15">
        <f t="shared" si="42"/>
        <v>9.1899999999999996E-2</v>
      </c>
      <c r="O590" s="15">
        <f t="shared" si="43"/>
        <v>0</v>
      </c>
    </row>
    <row r="591" spans="1:15" x14ac:dyDescent="0.2">
      <c r="A591" s="10">
        <v>4</v>
      </c>
      <c r="B591" s="4">
        <v>127046517</v>
      </c>
      <c r="C591" s="4" t="s">
        <v>763</v>
      </c>
      <c r="D591" s="4" t="s">
        <v>38</v>
      </c>
      <c r="E591" s="5">
        <v>3901958.61</v>
      </c>
      <c r="G591" s="5">
        <v>2804030.16</v>
      </c>
      <c r="H591" s="5">
        <v>2804030.16</v>
      </c>
      <c r="I591" s="15">
        <f t="shared" si="40"/>
        <v>0.71860000000000002</v>
      </c>
      <c r="J591" s="5">
        <v>60227.3</v>
      </c>
      <c r="K591" s="15">
        <f t="shared" si="41"/>
        <v>1.54E-2</v>
      </c>
      <c r="L591" s="5">
        <v>37701.15</v>
      </c>
      <c r="M591" s="15">
        <f t="shared" si="42"/>
        <v>9.7000000000000003E-3</v>
      </c>
      <c r="N591" s="5">
        <v>1000000</v>
      </c>
      <c r="O591" s="15">
        <f t="shared" si="43"/>
        <v>0.25629999999999997</v>
      </c>
    </row>
    <row r="592" spans="1:15" x14ac:dyDescent="0.2">
      <c r="A592" s="10">
        <v>4</v>
      </c>
      <c r="B592" s="4">
        <v>127040001</v>
      </c>
      <c r="C592" s="4" t="s">
        <v>654</v>
      </c>
      <c r="D592" s="4" t="s">
        <v>38</v>
      </c>
      <c r="E592" s="5">
        <v>915328</v>
      </c>
      <c r="G592" s="5">
        <v>893709</v>
      </c>
      <c r="H592" s="5">
        <v>893709</v>
      </c>
      <c r="I592" s="15">
        <f t="shared" si="40"/>
        <v>0.97640000000000005</v>
      </c>
      <c r="J592" s="5">
        <v>20598</v>
      </c>
      <c r="K592" s="15">
        <f t="shared" si="41"/>
        <v>2.2499999999999999E-2</v>
      </c>
      <c r="L592" s="5">
        <v>1021</v>
      </c>
      <c r="M592" s="15">
        <f t="shared" si="42"/>
        <v>1.1000000000000001E-3</v>
      </c>
      <c r="O592" s="15">
        <f t="shared" si="43"/>
        <v>0</v>
      </c>
    </row>
    <row r="593" spans="1:15" x14ac:dyDescent="0.2">
      <c r="A593" s="10">
        <v>4</v>
      </c>
      <c r="B593" s="4">
        <v>127040002</v>
      </c>
      <c r="C593" s="4" t="s">
        <v>655</v>
      </c>
      <c r="D593" s="4" t="s">
        <v>38</v>
      </c>
      <c r="E593" s="5">
        <v>8077830.5200000005</v>
      </c>
      <c r="G593" s="5">
        <v>7656362.1399999997</v>
      </c>
      <c r="H593" s="5">
        <v>7656362.1399999997</v>
      </c>
      <c r="I593" s="15">
        <f t="shared" si="40"/>
        <v>0.94779999999999998</v>
      </c>
      <c r="J593" s="5">
        <v>293254.69</v>
      </c>
      <c r="K593" s="15">
        <f t="shared" si="41"/>
        <v>3.6299999999999999E-2</v>
      </c>
      <c r="L593" s="5">
        <v>128213.69</v>
      </c>
      <c r="M593" s="15">
        <f t="shared" si="42"/>
        <v>1.5900000000000001E-2</v>
      </c>
      <c r="O593" s="15">
        <f t="shared" si="43"/>
        <v>0</v>
      </c>
    </row>
    <row r="594" spans="1:15" x14ac:dyDescent="0.2">
      <c r="A594" s="10">
        <v>4</v>
      </c>
      <c r="B594" s="4">
        <v>127043430</v>
      </c>
      <c r="C594" s="4" t="s">
        <v>656</v>
      </c>
      <c r="D594" s="4" t="s">
        <v>38</v>
      </c>
      <c r="E594" s="5">
        <v>124349883.60000001</v>
      </c>
      <c r="G594" s="5">
        <v>117352868.78999999</v>
      </c>
      <c r="H594" s="5">
        <v>117352868.79000001</v>
      </c>
      <c r="I594" s="15">
        <f t="shared" si="40"/>
        <v>0.94369999999999998</v>
      </c>
      <c r="J594" s="5">
        <v>2542144.71</v>
      </c>
      <c r="K594" s="15">
        <f t="shared" si="41"/>
        <v>2.0400000000000001E-2</v>
      </c>
      <c r="L594" s="5">
        <v>2434436.23</v>
      </c>
      <c r="M594" s="15">
        <f t="shared" si="42"/>
        <v>1.9599999999999999E-2</v>
      </c>
      <c r="N594" s="5">
        <v>2020433.87</v>
      </c>
      <c r="O594" s="15">
        <f t="shared" si="43"/>
        <v>1.6199999999999999E-2</v>
      </c>
    </row>
    <row r="595" spans="1:15" x14ac:dyDescent="0.2">
      <c r="A595" s="10">
        <v>4</v>
      </c>
      <c r="B595" s="4">
        <v>108057079</v>
      </c>
      <c r="C595" s="4" t="s">
        <v>764</v>
      </c>
      <c r="D595" s="4" t="s">
        <v>326</v>
      </c>
      <c r="E595" s="5">
        <v>3643265.45</v>
      </c>
      <c r="G595" s="5">
        <v>3093184.9499999997</v>
      </c>
      <c r="H595" s="5">
        <v>3093184.95</v>
      </c>
      <c r="I595" s="15">
        <f t="shared" si="40"/>
        <v>0.84899999999999998</v>
      </c>
      <c r="J595" s="5">
        <v>115325.18</v>
      </c>
      <c r="K595" s="15">
        <f t="shared" si="41"/>
        <v>3.1699999999999999E-2</v>
      </c>
      <c r="L595" s="5">
        <v>434755.32</v>
      </c>
      <c r="M595" s="15">
        <f t="shared" si="42"/>
        <v>0.1193</v>
      </c>
      <c r="O595" s="15">
        <f t="shared" si="43"/>
        <v>0</v>
      </c>
    </row>
    <row r="596" spans="1:15" x14ac:dyDescent="0.2">
      <c r="A596" s="10">
        <v>4</v>
      </c>
      <c r="B596" s="4">
        <v>114060392</v>
      </c>
      <c r="C596" s="4" t="s">
        <v>802</v>
      </c>
      <c r="D596" s="4" t="s">
        <v>428</v>
      </c>
      <c r="E596" s="5">
        <v>4388419</v>
      </c>
      <c r="G596" s="5">
        <v>3478018</v>
      </c>
      <c r="H596" s="5">
        <v>3478018</v>
      </c>
      <c r="I596" s="15">
        <f t="shared" si="40"/>
        <v>0.79249999999999998</v>
      </c>
      <c r="J596" s="5">
        <v>386076</v>
      </c>
      <c r="K596" s="15">
        <f t="shared" si="41"/>
        <v>8.7999999999999995E-2</v>
      </c>
      <c r="L596" s="5">
        <v>389325</v>
      </c>
      <c r="M596" s="15">
        <f t="shared" si="42"/>
        <v>8.8700000000000001E-2</v>
      </c>
      <c r="N596" s="5">
        <v>135000</v>
      </c>
      <c r="O596" s="15">
        <f t="shared" si="43"/>
        <v>3.0800000000000001E-2</v>
      </c>
    </row>
    <row r="597" spans="1:15" x14ac:dyDescent="0.2">
      <c r="A597" s="10">
        <v>4</v>
      </c>
      <c r="B597" s="4">
        <v>108070001</v>
      </c>
      <c r="C597" s="4" t="s">
        <v>624</v>
      </c>
      <c r="D597" s="4" t="s">
        <v>331</v>
      </c>
      <c r="E597" s="5">
        <v>1322037.96</v>
      </c>
      <c r="G597" s="5">
        <v>1287842.51</v>
      </c>
      <c r="H597" s="5">
        <v>1287842.51</v>
      </c>
      <c r="I597" s="15">
        <f t="shared" si="40"/>
        <v>0.97409999999999997</v>
      </c>
      <c r="J597" s="5">
        <v>34195.449999999997</v>
      </c>
      <c r="K597" s="15">
        <f t="shared" si="41"/>
        <v>2.5899999999999999E-2</v>
      </c>
      <c r="M597" s="15">
        <f t="shared" si="42"/>
        <v>0</v>
      </c>
      <c r="O597" s="15">
        <f t="shared" si="43"/>
        <v>0</v>
      </c>
    </row>
    <row r="598" spans="1:15" x14ac:dyDescent="0.2">
      <c r="A598" s="10">
        <v>4</v>
      </c>
      <c r="B598" s="4">
        <v>122093460</v>
      </c>
      <c r="C598" s="4" t="s">
        <v>631</v>
      </c>
      <c r="D598" s="4" t="s">
        <v>540</v>
      </c>
      <c r="E598" s="5">
        <v>2578208.7400000002</v>
      </c>
      <c r="G598" s="5">
        <v>2489950.04</v>
      </c>
      <c r="H598" s="5">
        <v>2489950.04</v>
      </c>
      <c r="I598" s="15">
        <f t="shared" si="40"/>
        <v>0.96579999999999999</v>
      </c>
      <c r="J598" s="5">
        <v>65895.7</v>
      </c>
      <c r="K598" s="15">
        <f t="shared" si="41"/>
        <v>2.5600000000000001E-2</v>
      </c>
      <c r="L598" s="5">
        <v>22363</v>
      </c>
      <c r="M598" s="15">
        <f t="shared" si="42"/>
        <v>8.6999999999999994E-3</v>
      </c>
      <c r="O598" s="15">
        <f t="shared" si="43"/>
        <v>0</v>
      </c>
    </row>
    <row r="599" spans="1:15" x14ac:dyDescent="0.2">
      <c r="A599" s="10">
        <v>4</v>
      </c>
      <c r="B599" s="4">
        <v>122090001</v>
      </c>
      <c r="C599" s="4" t="s">
        <v>630</v>
      </c>
      <c r="D599" s="4" t="s">
        <v>540</v>
      </c>
      <c r="E599" s="5">
        <v>2936477.94</v>
      </c>
      <c r="G599" s="5">
        <v>2841212.41</v>
      </c>
      <c r="H599" s="5">
        <v>2841212.41</v>
      </c>
      <c r="I599" s="15">
        <f t="shared" si="40"/>
        <v>0.96760000000000002</v>
      </c>
      <c r="J599" s="5">
        <v>95265.53</v>
      </c>
      <c r="K599" s="15">
        <f t="shared" si="41"/>
        <v>3.2399999999999998E-2</v>
      </c>
      <c r="M599" s="15">
        <f t="shared" si="42"/>
        <v>0</v>
      </c>
      <c r="O599" s="15">
        <f t="shared" si="43"/>
        <v>0</v>
      </c>
    </row>
    <row r="600" spans="1:15" x14ac:dyDescent="0.2">
      <c r="A600" s="10">
        <v>4</v>
      </c>
      <c r="B600" s="4">
        <v>122093140</v>
      </c>
      <c r="C600" s="4" t="s">
        <v>678</v>
      </c>
      <c r="D600" s="4" t="s">
        <v>540</v>
      </c>
      <c r="E600" s="5">
        <v>10066924.440000001</v>
      </c>
      <c r="G600" s="5">
        <v>7623379.6900000004</v>
      </c>
      <c r="H600" s="5">
        <v>7623379.6900000004</v>
      </c>
      <c r="I600" s="15">
        <f t="shared" si="40"/>
        <v>0.75729999999999997</v>
      </c>
      <c r="J600" s="5">
        <v>201962.13</v>
      </c>
      <c r="K600" s="15">
        <f t="shared" si="41"/>
        <v>2.01E-2</v>
      </c>
      <c r="L600" s="5">
        <v>172729</v>
      </c>
      <c r="M600" s="15">
        <f t="shared" si="42"/>
        <v>1.72E-2</v>
      </c>
      <c r="N600" s="5">
        <v>2068853.62</v>
      </c>
      <c r="O600" s="15">
        <f t="shared" si="43"/>
        <v>0.20549999999999999</v>
      </c>
    </row>
    <row r="601" spans="1:15" x14ac:dyDescent="0.2">
      <c r="A601" s="10">
        <v>4</v>
      </c>
      <c r="B601" s="4">
        <v>110143060</v>
      </c>
      <c r="C601" s="4" t="s">
        <v>625</v>
      </c>
      <c r="D601" s="4" t="s">
        <v>368</v>
      </c>
      <c r="E601" s="5">
        <v>1427078</v>
      </c>
      <c r="G601" s="5">
        <v>1340249</v>
      </c>
      <c r="H601" s="5">
        <v>1340249</v>
      </c>
      <c r="I601" s="15">
        <f t="shared" si="40"/>
        <v>0.93920000000000003</v>
      </c>
      <c r="J601" s="5">
        <v>41568</v>
      </c>
      <c r="K601" s="15">
        <f t="shared" si="41"/>
        <v>2.9100000000000001E-2</v>
      </c>
      <c r="L601" s="5">
        <v>45261</v>
      </c>
      <c r="M601" s="15">
        <f t="shared" si="42"/>
        <v>3.1699999999999999E-2</v>
      </c>
      <c r="O601" s="15">
        <f t="shared" si="43"/>
        <v>0</v>
      </c>
    </row>
    <row r="602" spans="1:15" x14ac:dyDescent="0.2">
      <c r="A602" s="10">
        <v>4</v>
      </c>
      <c r="B602" s="4">
        <v>110143120</v>
      </c>
      <c r="C602" s="4" t="s">
        <v>670</v>
      </c>
      <c r="D602" s="4" t="s">
        <v>368</v>
      </c>
      <c r="E602" s="5">
        <v>817980</v>
      </c>
      <c r="G602" s="5">
        <v>787639</v>
      </c>
      <c r="H602" s="5">
        <v>787639</v>
      </c>
      <c r="I602" s="15">
        <f t="shared" si="40"/>
        <v>0.96289999999999998</v>
      </c>
      <c r="J602" s="5">
        <v>4355</v>
      </c>
      <c r="K602" s="15">
        <f t="shared" si="41"/>
        <v>5.3E-3</v>
      </c>
      <c r="L602" s="5">
        <v>25986</v>
      </c>
      <c r="M602" s="15">
        <f t="shared" si="42"/>
        <v>3.1800000000000002E-2</v>
      </c>
      <c r="O602" s="15">
        <f t="shared" si="43"/>
        <v>0</v>
      </c>
    </row>
    <row r="603" spans="1:15" x14ac:dyDescent="0.2">
      <c r="A603" s="10">
        <v>4</v>
      </c>
      <c r="B603" s="4">
        <v>110143310</v>
      </c>
      <c r="C603" s="4" t="s">
        <v>671</v>
      </c>
      <c r="D603" s="4" t="s">
        <v>368</v>
      </c>
      <c r="E603" s="5">
        <v>854315</v>
      </c>
      <c r="G603" s="5">
        <v>813458</v>
      </c>
      <c r="H603" s="5">
        <v>813458</v>
      </c>
      <c r="I603" s="15">
        <f t="shared" si="40"/>
        <v>0.95220000000000005</v>
      </c>
      <c r="J603" s="5">
        <v>12446</v>
      </c>
      <c r="K603" s="15">
        <f t="shared" si="41"/>
        <v>1.46E-2</v>
      </c>
      <c r="L603" s="5">
        <v>28411</v>
      </c>
      <c r="M603" s="15">
        <f t="shared" si="42"/>
        <v>3.3300000000000003E-2</v>
      </c>
      <c r="O603" s="15">
        <f t="shared" si="43"/>
        <v>0</v>
      </c>
    </row>
    <row r="604" spans="1:15" x14ac:dyDescent="0.2">
      <c r="A604" s="10">
        <v>4</v>
      </c>
      <c r="B604" s="4">
        <v>110140001</v>
      </c>
      <c r="C604" s="4" t="s">
        <v>115</v>
      </c>
      <c r="D604" s="4" t="s">
        <v>368</v>
      </c>
      <c r="E604" s="5">
        <v>2956075</v>
      </c>
      <c r="G604" s="5">
        <v>2817445</v>
      </c>
      <c r="H604" s="5">
        <v>2817445</v>
      </c>
      <c r="I604" s="15">
        <f t="shared" si="40"/>
        <v>0.95309999999999995</v>
      </c>
      <c r="J604" s="5">
        <v>68960</v>
      </c>
      <c r="K604" s="15">
        <f t="shared" si="41"/>
        <v>2.3300000000000001E-2</v>
      </c>
      <c r="L604" s="5">
        <v>69670</v>
      </c>
      <c r="M604" s="15">
        <f t="shared" si="42"/>
        <v>2.3599999999999999E-2</v>
      </c>
      <c r="O604" s="15">
        <f t="shared" si="43"/>
        <v>0</v>
      </c>
    </row>
    <row r="605" spans="1:15" x14ac:dyDescent="0.2">
      <c r="A605" s="10">
        <v>4</v>
      </c>
      <c r="B605" s="4">
        <v>124150002</v>
      </c>
      <c r="C605" s="4" t="s">
        <v>680</v>
      </c>
      <c r="D605" s="4" t="s">
        <v>18</v>
      </c>
      <c r="E605" s="5">
        <v>8900630</v>
      </c>
      <c r="G605" s="5">
        <v>8667812</v>
      </c>
      <c r="H605" s="5">
        <v>8667812</v>
      </c>
      <c r="I605" s="15">
        <f t="shared" si="40"/>
        <v>0.9738</v>
      </c>
      <c r="J605" s="5">
        <v>232818</v>
      </c>
      <c r="K605" s="15">
        <f t="shared" si="41"/>
        <v>2.6200000000000001E-2</v>
      </c>
      <c r="M605" s="15">
        <f t="shared" si="42"/>
        <v>0</v>
      </c>
      <c r="O605" s="15">
        <f t="shared" si="43"/>
        <v>0</v>
      </c>
    </row>
    <row r="606" spans="1:15" x14ac:dyDescent="0.2">
      <c r="A606" s="10">
        <v>4</v>
      </c>
      <c r="B606" s="4">
        <v>125230001</v>
      </c>
      <c r="C606" s="4" t="s">
        <v>683</v>
      </c>
      <c r="D606" s="4" t="s">
        <v>18</v>
      </c>
      <c r="E606" s="5">
        <v>10953097.800000001</v>
      </c>
      <c r="G606" s="5">
        <v>10244550.380000001</v>
      </c>
      <c r="H606" s="5">
        <v>10244550.380000001</v>
      </c>
      <c r="I606" s="15">
        <f t="shared" si="40"/>
        <v>0.93530000000000002</v>
      </c>
      <c r="J606" s="5">
        <v>283468.42</v>
      </c>
      <c r="K606" s="15">
        <f t="shared" si="41"/>
        <v>2.5899999999999999E-2</v>
      </c>
      <c r="L606" s="5">
        <v>425079</v>
      </c>
      <c r="M606" s="15">
        <f t="shared" si="42"/>
        <v>3.8800000000000001E-2</v>
      </c>
      <c r="O606" s="15">
        <f t="shared" si="43"/>
        <v>0</v>
      </c>
    </row>
    <row r="607" spans="1:15" x14ac:dyDescent="0.2">
      <c r="A607" s="10">
        <v>4</v>
      </c>
      <c r="B607" s="4">
        <v>126510020</v>
      </c>
      <c r="C607" s="4" t="s">
        <v>641</v>
      </c>
      <c r="D607" s="4" t="s">
        <v>18</v>
      </c>
      <c r="E607" s="5">
        <v>117913759.75999999</v>
      </c>
      <c r="G607" s="5">
        <v>113363418.74000001</v>
      </c>
      <c r="H607" s="5">
        <v>113363418.73999999</v>
      </c>
      <c r="I607" s="15">
        <f t="shared" si="40"/>
        <v>0.96140000000000003</v>
      </c>
      <c r="J607" s="5">
        <v>1848622.86</v>
      </c>
      <c r="K607" s="15">
        <f t="shared" si="41"/>
        <v>1.5699999999999999E-2</v>
      </c>
      <c r="L607" s="5">
        <v>2701718.16</v>
      </c>
      <c r="M607" s="15">
        <f t="shared" si="42"/>
        <v>2.29E-2</v>
      </c>
      <c r="O607" s="15">
        <f t="shared" si="43"/>
        <v>0</v>
      </c>
    </row>
    <row r="608" spans="1:15" x14ac:dyDescent="0.2">
      <c r="A608" s="10">
        <v>4</v>
      </c>
      <c r="B608" s="4">
        <v>124150003</v>
      </c>
      <c r="C608" s="4" t="s">
        <v>681</v>
      </c>
      <c r="D608" s="4" t="s">
        <v>18</v>
      </c>
      <c r="E608" s="5">
        <v>18215006</v>
      </c>
      <c r="G608" s="5">
        <v>17061237</v>
      </c>
      <c r="H608" s="5">
        <v>17061237</v>
      </c>
      <c r="I608" s="15">
        <f t="shared" si="40"/>
        <v>0.93669999999999998</v>
      </c>
      <c r="J608" s="5">
        <v>658811</v>
      </c>
      <c r="K608" s="15">
        <f t="shared" si="41"/>
        <v>3.6200000000000003E-2</v>
      </c>
      <c r="L608" s="5">
        <v>494958</v>
      </c>
      <c r="M608" s="15">
        <f t="shared" si="42"/>
        <v>2.7199999999999998E-2</v>
      </c>
      <c r="O608" s="15">
        <f t="shared" si="43"/>
        <v>0</v>
      </c>
    </row>
    <row r="609" spans="1:15" x14ac:dyDescent="0.2">
      <c r="A609" s="10">
        <v>4</v>
      </c>
      <c r="B609" s="4">
        <v>124152880</v>
      </c>
      <c r="C609" s="4" t="s">
        <v>634</v>
      </c>
      <c r="D609" s="4" t="s">
        <v>18</v>
      </c>
      <c r="E609" s="5">
        <v>717744</v>
      </c>
      <c r="G609" s="5">
        <v>632554</v>
      </c>
      <c r="H609" s="5">
        <v>632554</v>
      </c>
      <c r="I609" s="15">
        <f t="shared" si="40"/>
        <v>0.88129999999999997</v>
      </c>
      <c r="J609" s="5">
        <v>31155</v>
      </c>
      <c r="K609" s="15">
        <f t="shared" si="41"/>
        <v>4.3400000000000001E-2</v>
      </c>
      <c r="L609" s="5">
        <v>54035</v>
      </c>
      <c r="M609" s="15">
        <f t="shared" si="42"/>
        <v>7.5300000000000006E-2</v>
      </c>
      <c r="O609" s="15">
        <f t="shared" si="43"/>
        <v>0</v>
      </c>
    </row>
    <row r="610" spans="1:15" x14ac:dyDescent="0.2">
      <c r="A610" s="10">
        <v>4</v>
      </c>
      <c r="B610" s="4">
        <v>124153320</v>
      </c>
      <c r="C610" s="4" t="s">
        <v>682</v>
      </c>
      <c r="D610" s="4" t="s">
        <v>18</v>
      </c>
      <c r="E610" s="5">
        <v>24994602</v>
      </c>
      <c r="G610" s="5">
        <v>24016394</v>
      </c>
      <c r="H610" s="5">
        <v>24016394</v>
      </c>
      <c r="I610" s="15">
        <f t="shared" si="40"/>
        <v>0.96089999999999998</v>
      </c>
      <c r="J610" s="5">
        <v>721073</v>
      </c>
      <c r="K610" s="15">
        <f t="shared" si="41"/>
        <v>2.8799999999999999E-2</v>
      </c>
      <c r="L610" s="5">
        <v>257135</v>
      </c>
      <c r="M610" s="15">
        <f t="shared" si="42"/>
        <v>1.03E-2</v>
      </c>
      <c r="O610" s="15">
        <f t="shared" si="43"/>
        <v>0</v>
      </c>
    </row>
    <row r="611" spans="1:15" x14ac:dyDescent="0.2">
      <c r="A611" s="10">
        <v>4</v>
      </c>
      <c r="B611" s="4">
        <v>126519119</v>
      </c>
      <c r="C611" s="4" t="s">
        <v>772</v>
      </c>
      <c r="D611" s="4" t="s">
        <v>18</v>
      </c>
      <c r="E611" s="5">
        <v>2927474.08</v>
      </c>
      <c r="G611" s="5">
        <v>2777730.08</v>
      </c>
      <c r="H611" s="5">
        <v>2777730.08</v>
      </c>
      <c r="I611" s="15">
        <f t="shared" si="40"/>
        <v>0.94879999999999998</v>
      </c>
      <c r="K611" s="15">
        <f t="shared" si="41"/>
        <v>0</v>
      </c>
      <c r="L611" s="5">
        <v>149744</v>
      </c>
      <c r="M611" s="15">
        <f t="shared" si="42"/>
        <v>5.1200000000000002E-2</v>
      </c>
      <c r="O611" s="15">
        <f t="shared" si="43"/>
        <v>0</v>
      </c>
    </row>
    <row r="612" spans="1:15" x14ac:dyDescent="0.2">
      <c r="A612" s="10">
        <v>4</v>
      </c>
      <c r="B612" s="4">
        <v>124153510</v>
      </c>
      <c r="C612" s="4" t="s">
        <v>635</v>
      </c>
      <c r="D612" s="4" t="s">
        <v>18</v>
      </c>
      <c r="E612" s="5">
        <v>0</v>
      </c>
      <c r="K612" s="15"/>
      <c r="M612" s="15"/>
      <c r="O612" s="15"/>
    </row>
    <row r="613" spans="1:15" x14ac:dyDescent="0.2">
      <c r="A613" s="10">
        <v>4</v>
      </c>
      <c r="B613" s="4">
        <v>124150004</v>
      </c>
      <c r="C613" s="4" t="s">
        <v>803</v>
      </c>
      <c r="D613" s="4" t="s">
        <v>18</v>
      </c>
      <c r="E613" s="5">
        <v>28246840</v>
      </c>
      <c r="G613" s="5">
        <v>26333702</v>
      </c>
      <c r="H613" s="5">
        <v>26333702</v>
      </c>
      <c r="I613" s="15">
        <f t="shared" si="40"/>
        <v>0.93230000000000002</v>
      </c>
      <c r="J613" s="5">
        <v>840966</v>
      </c>
      <c r="K613" s="15">
        <f t="shared" si="41"/>
        <v>2.98E-2</v>
      </c>
      <c r="L613" s="5">
        <v>318083</v>
      </c>
      <c r="M613" s="15">
        <f t="shared" si="42"/>
        <v>1.1299999999999999E-2</v>
      </c>
      <c r="N613" s="5">
        <v>754089</v>
      </c>
      <c r="O613" s="15">
        <f t="shared" si="43"/>
        <v>2.6700000000000002E-2</v>
      </c>
    </row>
    <row r="614" spans="1:15" x14ac:dyDescent="0.2">
      <c r="A614" s="10">
        <v>4</v>
      </c>
      <c r="B614" s="4">
        <v>124153350</v>
      </c>
      <c r="C614" s="4" t="s">
        <v>737</v>
      </c>
      <c r="D614" s="4" t="s">
        <v>18</v>
      </c>
      <c r="E614" s="5">
        <v>18167846</v>
      </c>
      <c r="G614" s="5">
        <v>13265913</v>
      </c>
      <c r="H614" s="5">
        <v>13265913</v>
      </c>
      <c r="I614" s="15">
        <f t="shared" si="40"/>
        <v>0.73019999999999996</v>
      </c>
      <c r="J614" s="5">
        <v>386113</v>
      </c>
      <c r="K614" s="15">
        <f t="shared" si="41"/>
        <v>2.1299999999999999E-2</v>
      </c>
      <c r="L614" s="5">
        <v>223768</v>
      </c>
      <c r="M614" s="15">
        <f t="shared" si="42"/>
        <v>1.23E-2</v>
      </c>
      <c r="N614" s="5">
        <v>4292052</v>
      </c>
      <c r="O614" s="15">
        <f t="shared" si="43"/>
        <v>0.23619999999999999</v>
      </c>
    </row>
    <row r="615" spans="1:15" x14ac:dyDescent="0.2">
      <c r="A615" s="10">
        <v>4</v>
      </c>
      <c r="B615" s="4">
        <v>124150005</v>
      </c>
      <c r="C615" s="4" t="s">
        <v>633</v>
      </c>
      <c r="D615" s="4" t="s">
        <v>18</v>
      </c>
      <c r="E615" s="5">
        <v>1003672.7999999999</v>
      </c>
      <c r="G615" s="5">
        <v>986992.57</v>
      </c>
      <c r="H615" s="5">
        <v>986992.57</v>
      </c>
      <c r="I615" s="15">
        <f t="shared" si="40"/>
        <v>0.98340000000000005</v>
      </c>
      <c r="J615" s="5">
        <v>14731.61</v>
      </c>
      <c r="K615" s="15">
        <f t="shared" si="41"/>
        <v>1.47E-2</v>
      </c>
      <c r="L615" s="5">
        <v>1948.62</v>
      </c>
      <c r="M615" s="15">
        <f t="shared" si="42"/>
        <v>1.9E-3</v>
      </c>
      <c r="O615" s="15">
        <f t="shared" si="43"/>
        <v>0</v>
      </c>
    </row>
    <row r="616" spans="1:15" x14ac:dyDescent="0.2">
      <c r="A616" s="10">
        <v>4</v>
      </c>
      <c r="B616" s="4">
        <v>101833400</v>
      </c>
      <c r="C616" s="4" t="s">
        <v>664</v>
      </c>
      <c r="D616" s="4" t="s">
        <v>376</v>
      </c>
      <c r="E616" s="5">
        <v>3984274.49</v>
      </c>
      <c r="G616" s="5">
        <v>3663203.71</v>
      </c>
      <c r="H616" s="5">
        <v>3663203.71</v>
      </c>
      <c r="I616" s="15">
        <f t="shared" si="40"/>
        <v>0.9194</v>
      </c>
      <c r="J616" s="5">
        <v>187118.31</v>
      </c>
      <c r="K616" s="15">
        <f t="shared" si="41"/>
        <v>4.7E-2</v>
      </c>
      <c r="L616" s="5">
        <v>133952.47</v>
      </c>
      <c r="M616" s="15">
        <f t="shared" si="42"/>
        <v>3.3599999999999998E-2</v>
      </c>
      <c r="O616" s="15">
        <f t="shared" si="43"/>
        <v>0</v>
      </c>
    </row>
    <row r="617" spans="1:15" x14ac:dyDescent="0.2">
      <c r="A617" s="10">
        <v>4</v>
      </c>
      <c r="B617" s="4">
        <v>116493130</v>
      </c>
      <c r="C617" s="4" t="s">
        <v>674</v>
      </c>
      <c r="D617" s="4" t="s">
        <v>455</v>
      </c>
      <c r="E617" s="5">
        <v>1705466.5999999999</v>
      </c>
      <c r="G617" s="5">
        <v>1656193.9600000002</v>
      </c>
      <c r="H617" s="5">
        <v>1656193.96</v>
      </c>
      <c r="I617" s="15">
        <f t="shared" si="40"/>
        <v>0.97109999999999996</v>
      </c>
      <c r="J617" s="5">
        <v>49272.639999999999</v>
      </c>
      <c r="K617" s="15">
        <f t="shared" si="41"/>
        <v>2.8899999999999999E-2</v>
      </c>
      <c r="M617" s="15">
        <f t="shared" si="42"/>
        <v>0</v>
      </c>
      <c r="O617" s="15">
        <f t="shared" si="43"/>
        <v>0</v>
      </c>
    </row>
    <row r="618" spans="1:15" x14ac:dyDescent="0.2">
      <c r="A618" s="10">
        <v>4</v>
      </c>
      <c r="B618" s="4">
        <v>115220002</v>
      </c>
      <c r="C618" s="4" t="s">
        <v>627</v>
      </c>
      <c r="D618" s="4" t="s">
        <v>444</v>
      </c>
      <c r="E618" s="5">
        <v>78658993.850000009</v>
      </c>
      <c r="G618" s="5">
        <v>74569471.010000005</v>
      </c>
      <c r="H618" s="5">
        <v>74569471.010000005</v>
      </c>
      <c r="I618" s="15">
        <f t="shared" si="40"/>
        <v>0.94799999999999995</v>
      </c>
      <c r="J618" s="5">
        <v>1094867.2</v>
      </c>
      <c r="K618" s="15">
        <f t="shared" si="41"/>
        <v>1.3899999999999999E-2</v>
      </c>
      <c r="L618" s="5">
        <v>2994655.64</v>
      </c>
      <c r="M618" s="15">
        <f t="shared" si="42"/>
        <v>3.8100000000000002E-2</v>
      </c>
      <c r="O618" s="15">
        <f t="shared" si="43"/>
        <v>0</v>
      </c>
    </row>
    <row r="619" spans="1:15" x14ac:dyDescent="0.2">
      <c r="A619" s="10">
        <v>4</v>
      </c>
      <c r="B619" s="4">
        <v>115220001</v>
      </c>
      <c r="C619" s="4" t="s">
        <v>673</v>
      </c>
      <c r="D619" s="4" t="s">
        <v>444</v>
      </c>
      <c r="E619" s="5">
        <v>1201434</v>
      </c>
      <c r="G619" s="5">
        <v>1156583</v>
      </c>
      <c r="H619" s="5">
        <v>1156583</v>
      </c>
      <c r="I619" s="15">
        <f t="shared" si="40"/>
        <v>0.9627</v>
      </c>
      <c r="J619" s="5">
        <v>40801</v>
      </c>
      <c r="K619" s="15">
        <f t="shared" si="41"/>
        <v>3.4000000000000002E-2</v>
      </c>
      <c r="L619" s="5">
        <v>4050</v>
      </c>
      <c r="M619" s="15">
        <f t="shared" si="42"/>
        <v>3.3999999999999998E-3</v>
      </c>
      <c r="O619" s="15">
        <f t="shared" si="43"/>
        <v>0</v>
      </c>
    </row>
    <row r="620" spans="1:15" x14ac:dyDescent="0.2">
      <c r="A620" s="10">
        <v>4</v>
      </c>
      <c r="B620" s="4">
        <v>115223050</v>
      </c>
      <c r="C620" s="4" t="s">
        <v>628</v>
      </c>
      <c r="D620" s="4" t="s">
        <v>444</v>
      </c>
      <c r="E620" s="5">
        <v>2927424</v>
      </c>
      <c r="G620" s="5">
        <v>2648866</v>
      </c>
      <c r="H620" s="5">
        <v>2648866</v>
      </c>
      <c r="I620" s="15">
        <f t="shared" si="40"/>
        <v>0.90480000000000005</v>
      </c>
      <c r="J620" s="5">
        <v>102452</v>
      </c>
      <c r="K620" s="15">
        <f t="shared" si="41"/>
        <v>3.5000000000000003E-2</v>
      </c>
      <c r="L620" s="5">
        <v>176106</v>
      </c>
      <c r="M620" s="15">
        <f t="shared" si="42"/>
        <v>6.0199999999999997E-2</v>
      </c>
      <c r="O620" s="15">
        <f t="shared" si="43"/>
        <v>0</v>
      </c>
    </row>
    <row r="621" spans="1:15" x14ac:dyDescent="0.2">
      <c r="A621" s="10">
        <v>4</v>
      </c>
      <c r="B621" s="4">
        <v>125232950</v>
      </c>
      <c r="C621" s="4" t="s">
        <v>684</v>
      </c>
      <c r="D621" s="4" t="s">
        <v>27</v>
      </c>
      <c r="E621" s="5">
        <v>51513978</v>
      </c>
      <c r="G621" s="5">
        <v>40618652</v>
      </c>
      <c r="H621" s="5">
        <v>40618652</v>
      </c>
      <c r="I621" s="15">
        <f t="shared" si="40"/>
        <v>0.78849999999999998</v>
      </c>
      <c r="J621" s="5">
        <v>455459</v>
      </c>
      <c r="K621" s="15">
        <f t="shared" si="41"/>
        <v>8.8000000000000005E-3</v>
      </c>
      <c r="L621" s="5">
        <v>3910026</v>
      </c>
      <c r="M621" s="15">
        <f t="shared" si="42"/>
        <v>7.5899999999999995E-2</v>
      </c>
      <c r="N621" s="5">
        <v>6529841</v>
      </c>
      <c r="O621" s="15">
        <f t="shared" si="43"/>
        <v>0.1268</v>
      </c>
    </row>
    <row r="622" spans="1:15" x14ac:dyDescent="0.2">
      <c r="A622" s="10">
        <v>4</v>
      </c>
      <c r="B622" s="4">
        <v>125236827</v>
      </c>
      <c r="C622" s="4" t="s">
        <v>773</v>
      </c>
      <c r="D622" s="4" t="s">
        <v>27</v>
      </c>
      <c r="E622" s="5">
        <v>4054738.7</v>
      </c>
      <c r="G622" s="5">
        <v>3921722.3200000003</v>
      </c>
      <c r="H622" s="5">
        <v>3921722.32</v>
      </c>
      <c r="I622" s="15">
        <f t="shared" si="40"/>
        <v>0.96719999999999995</v>
      </c>
      <c r="J622" s="5">
        <v>37275.199999999997</v>
      </c>
      <c r="K622" s="15">
        <f t="shared" si="41"/>
        <v>9.1999999999999998E-3</v>
      </c>
      <c r="L622" s="5">
        <v>95741.18</v>
      </c>
      <c r="M622" s="15">
        <f t="shared" si="42"/>
        <v>2.3599999999999999E-2</v>
      </c>
      <c r="O622" s="15">
        <f t="shared" si="43"/>
        <v>0</v>
      </c>
    </row>
    <row r="623" spans="1:15" x14ac:dyDescent="0.2">
      <c r="A623" s="10">
        <v>4</v>
      </c>
      <c r="B623" s="4">
        <v>125230002</v>
      </c>
      <c r="C623" s="4" t="s">
        <v>119</v>
      </c>
      <c r="D623" s="4" t="s">
        <v>27</v>
      </c>
      <c r="E623" s="5">
        <v>4788569.6500000004</v>
      </c>
      <c r="G623" s="5">
        <v>4061733.45</v>
      </c>
      <c r="H623" s="5">
        <v>4061733.45</v>
      </c>
      <c r="I623" s="15">
        <f t="shared" si="40"/>
        <v>0.84819999999999995</v>
      </c>
      <c r="J623" s="5">
        <v>79605.63</v>
      </c>
      <c r="K623" s="15">
        <f t="shared" si="41"/>
        <v>1.66E-2</v>
      </c>
      <c r="L623" s="5">
        <v>647230.56999999995</v>
      </c>
      <c r="M623" s="15">
        <f t="shared" si="42"/>
        <v>0.13519999999999999</v>
      </c>
      <c r="O623" s="15">
        <f t="shared" si="43"/>
        <v>0</v>
      </c>
    </row>
    <row r="624" spans="1:15" x14ac:dyDescent="0.2">
      <c r="A624" s="10">
        <v>4</v>
      </c>
      <c r="B624" s="4">
        <v>105257512</v>
      </c>
      <c r="C624" s="4" t="s">
        <v>804</v>
      </c>
      <c r="D624" s="4" t="s">
        <v>286</v>
      </c>
      <c r="E624" s="5">
        <v>2470107</v>
      </c>
      <c r="G624" s="5">
        <v>2241514</v>
      </c>
      <c r="H624" s="5">
        <v>2241514</v>
      </c>
      <c r="I624" s="15">
        <f t="shared" si="40"/>
        <v>0.90749999999999997</v>
      </c>
      <c r="J624" s="5">
        <v>137933</v>
      </c>
      <c r="K624" s="15">
        <f t="shared" si="41"/>
        <v>5.5800000000000002E-2</v>
      </c>
      <c r="L624" s="5">
        <v>90660</v>
      </c>
      <c r="M624" s="15">
        <f t="shared" si="42"/>
        <v>3.6700000000000003E-2</v>
      </c>
      <c r="O624" s="15">
        <f t="shared" si="43"/>
        <v>0</v>
      </c>
    </row>
    <row r="625" spans="1:15" x14ac:dyDescent="0.2">
      <c r="A625" s="10">
        <v>4</v>
      </c>
      <c r="B625" s="4">
        <v>105250004</v>
      </c>
      <c r="C625" s="4" t="s">
        <v>669</v>
      </c>
      <c r="D625" s="4" t="s">
        <v>286</v>
      </c>
      <c r="E625" s="5">
        <v>3300046.1</v>
      </c>
      <c r="G625" s="5">
        <v>2983714.66</v>
      </c>
      <c r="H625" s="5">
        <v>2983714.66</v>
      </c>
      <c r="I625" s="15">
        <f t="shared" si="40"/>
        <v>0.90410000000000001</v>
      </c>
      <c r="J625" s="5">
        <v>144362.91</v>
      </c>
      <c r="K625" s="15">
        <f t="shared" si="41"/>
        <v>4.3700000000000003E-2</v>
      </c>
      <c r="L625" s="5">
        <v>171968.53</v>
      </c>
      <c r="M625" s="15">
        <f t="shared" si="42"/>
        <v>5.21E-2</v>
      </c>
      <c r="O625" s="15">
        <f t="shared" si="43"/>
        <v>0</v>
      </c>
    </row>
    <row r="626" spans="1:15" x14ac:dyDescent="0.2">
      <c r="A626" s="10">
        <v>4</v>
      </c>
      <c r="B626" s="4">
        <v>105250001</v>
      </c>
      <c r="C626" s="4" t="s">
        <v>622</v>
      </c>
      <c r="D626" s="4" t="s">
        <v>286</v>
      </c>
      <c r="E626" s="5">
        <v>6878164.9500000002</v>
      </c>
      <c r="G626" s="5">
        <v>5402360.9499999993</v>
      </c>
      <c r="H626" s="5">
        <v>5402360.9500000002</v>
      </c>
      <c r="I626" s="15">
        <f t="shared" si="40"/>
        <v>0.78539999999999999</v>
      </c>
      <c r="J626" s="5">
        <v>432624</v>
      </c>
      <c r="K626" s="15">
        <f t="shared" si="41"/>
        <v>6.2899999999999998E-2</v>
      </c>
      <c r="L626" s="5">
        <v>1043180</v>
      </c>
      <c r="M626" s="15">
        <f t="shared" si="42"/>
        <v>0.1517</v>
      </c>
      <c r="O626" s="15">
        <f t="shared" si="43"/>
        <v>0</v>
      </c>
    </row>
    <row r="627" spans="1:15" x14ac:dyDescent="0.2">
      <c r="A627" s="10">
        <v>4</v>
      </c>
      <c r="B627" s="4">
        <v>105252920</v>
      </c>
      <c r="C627" s="4" t="s">
        <v>112</v>
      </c>
      <c r="D627" s="4" t="s">
        <v>286</v>
      </c>
      <c r="E627" s="5">
        <v>4202699</v>
      </c>
      <c r="G627" s="5">
        <v>3945558.24</v>
      </c>
      <c r="H627" s="5">
        <v>3945558.24</v>
      </c>
      <c r="I627" s="15">
        <f t="shared" si="40"/>
        <v>0.93879999999999997</v>
      </c>
      <c r="J627" s="5">
        <v>228855.41</v>
      </c>
      <c r="K627" s="15">
        <f t="shared" si="41"/>
        <v>5.45E-2</v>
      </c>
      <c r="L627" s="5">
        <v>28285.35</v>
      </c>
      <c r="M627" s="15">
        <f t="shared" si="42"/>
        <v>6.7000000000000002E-3</v>
      </c>
      <c r="O627" s="15">
        <f t="shared" si="43"/>
        <v>0</v>
      </c>
    </row>
    <row r="628" spans="1:15" x14ac:dyDescent="0.2">
      <c r="A628" s="10">
        <v>4</v>
      </c>
      <c r="B628" s="4">
        <v>111440001</v>
      </c>
      <c r="C628" s="4" t="s">
        <v>805</v>
      </c>
      <c r="D628" s="4" t="s">
        <v>381</v>
      </c>
      <c r="E628" s="5">
        <v>1452278.41</v>
      </c>
      <c r="G628" s="5">
        <v>1302408.7</v>
      </c>
      <c r="H628" s="5">
        <v>1302408.7</v>
      </c>
      <c r="I628" s="15">
        <f t="shared" si="40"/>
        <v>0.89680000000000004</v>
      </c>
      <c r="J628" s="5">
        <v>62658.39</v>
      </c>
      <c r="K628" s="15">
        <f t="shared" si="41"/>
        <v>4.3099999999999999E-2</v>
      </c>
      <c r="L628" s="5">
        <v>87011.32</v>
      </c>
      <c r="M628" s="15">
        <f t="shared" si="42"/>
        <v>5.9900000000000002E-2</v>
      </c>
      <c r="N628" s="5">
        <v>200</v>
      </c>
      <c r="O628" s="15">
        <f t="shared" si="43"/>
        <v>1E-4</v>
      </c>
    </row>
    <row r="629" spans="1:15" x14ac:dyDescent="0.2">
      <c r="A629" s="10">
        <v>4</v>
      </c>
      <c r="B629" s="4">
        <v>111315438</v>
      </c>
      <c r="C629" s="4" t="s">
        <v>765</v>
      </c>
      <c r="D629" s="4" t="s">
        <v>381</v>
      </c>
      <c r="E629" s="5">
        <v>686820.15</v>
      </c>
      <c r="G629" s="5">
        <v>681589.79999999993</v>
      </c>
      <c r="H629" s="5">
        <v>681589.8</v>
      </c>
      <c r="I629" s="15">
        <f t="shared" si="40"/>
        <v>0.99239999999999995</v>
      </c>
      <c r="J629" s="5">
        <v>5230.3500000000004</v>
      </c>
      <c r="K629" s="15">
        <f t="shared" si="41"/>
        <v>7.6E-3</v>
      </c>
      <c r="M629" s="15">
        <f t="shared" si="42"/>
        <v>0</v>
      </c>
      <c r="O629" s="15">
        <f t="shared" si="43"/>
        <v>0</v>
      </c>
    </row>
    <row r="630" spans="1:15" x14ac:dyDescent="0.2">
      <c r="A630" s="10">
        <v>4</v>
      </c>
      <c r="B630" s="4">
        <v>119350001</v>
      </c>
      <c r="C630" s="4" t="s">
        <v>676</v>
      </c>
      <c r="D630" s="4" t="s">
        <v>497</v>
      </c>
      <c r="E630" s="5">
        <v>3597816</v>
      </c>
      <c r="G630" s="5">
        <v>1741038</v>
      </c>
      <c r="H630" s="5">
        <v>1741038</v>
      </c>
      <c r="I630" s="15">
        <f t="shared" si="40"/>
        <v>0.4839</v>
      </c>
      <c r="J630" s="5">
        <v>56887</v>
      </c>
      <c r="K630" s="15">
        <f t="shared" si="41"/>
        <v>1.5800000000000002E-2</v>
      </c>
      <c r="L630" s="5">
        <v>121321</v>
      </c>
      <c r="M630" s="15">
        <f t="shared" si="42"/>
        <v>3.3700000000000001E-2</v>
      </c>
      <c r="N630" s="5">
        <v>1678570</v>
      </c>
      <c r="O630" s="15">
        <f t="shared" si="43"/>
        <v>0.46660000000000001</v>
      </c>
    </row>
    <row r="631" spans="1:15" x14ac:dyDescent="0.2">
      <c r="A631" s="10">
        <v>4</v>
      </c>
      <c r="B631" s="4">
        <v>119355028</v>
      </c>
      <c r="C631" s="4" t="s">
        <v>774</v>
      </c>
      <c r="D631" s="4" t="s">
        <v>497</v>
      </c>
      <c r="E631" s="5">
        <v>3007774.96</v>
      </c>
      <c r="G631" s="5">
        <v>1514833.5899999999</v>
      </c>
      <c r="H631" s="5">
        <v>1514833.59</v>
      </c>
      <c r="I631" s="15">
        <f t="shared" si="40"/>
        <v>0.50360000000000005</v>
      </c>
      <c r="J631" s="5">
        <v>29873.37</v>
      </c>
      <c r="K631" s="15">
        <f t="shared" si="41"/>
        <v>9.9000000000000008E-3</v>
      </c>
      <c r="L631" s="5">
        <v>31953</v>
      </c>
      <c r="M631" s="15">
        <f t="shared" si="42"/>
        <v>1.06E-2</v>
      </c>
      <c r="N631" s="5">
        <v>1431115</v>
      </c>
      <c r="O631" s="15">
        <f t="shared" si="43"/>
        <v>0.4758</v>
      </c>
    </row>
    <row r="632" spans="1:15" x14ac:dyDescent="0.2">
      <c r="A632" s="10">
        <v>4</v>
      </c>
      <c r="B632" s="4">
        <v>113362940</v>
      </c>
      <c r="C632" s="4" t="s">
        <v>806</v>
      </c>
      <c r="D632" s="4" t="s">
        <v>410</v>
      </c>
      <c r="E632" s="5">
        <v>2752886</v>
      </c>
      <c r="G632" s="5">
        <v>2081445</v>
      </c>
      <c r="H632" s="5">
        <v>2081445</v>
      </c>
      <c r="I632" s="15">
        <f t="shared" si="40"/>
        <v>0.75609999999999999</v>
      </c>
      <c r="J632" s="5">
        <v>146193</v>
      </c>
      <c r="K632" s="15">
        <f t="shared" si="41"/>
        <v>5.3100000000000001E-2</v>
      </c>
      <c r="L632" s="5">
        <v>525248</v>
      </c>
      <c r="M632" s="15">
        <f t="shared" si="42"/>
        <v>0.1908</v>
      </c>
      <c r="O632" s="15">
        <f t="shared" si="43"/>
        <v>0</v>
      </c>
    </row>
    <row r="633" spans="1:15" x14ac:dyDescent="0.2">
      <c r="A633" s="10">
        <v>4</v>
      </c>
      <c r="B633" s="4">
        <v>121395927</v>
      </c>
      <c r="C633" s="4" t="s">
        <v>766</v>
      </c>
      <c r="D633" s="4" t="s">
        <v>532</v>
      </c>
      <c r="E633" s="5">
        <v>3952591.37</v>
      </c>
      <c r="G633" s="5">
        <v>3738979.7</v>
      </c>
      <c r="H633" s="5">
        <v>3738979.7</v>
      </c>
      <c r="I633" s="15">
        <f t="shared" si="40"/>
        <v>0.94599999999999995</v>
      </c>
      <c r="J633" s="5">
        <v>117520.67</v>
      </c>
      <c r="K633" s="15">
        <f t="shared" si="41"/>
        <v>2.9700000000000001E-2</v>
      </c>
      <c r="L633" s="5">
        <v>96091</v>
      </c>
      <c r="M633" s="15">
        <f t="shared" si="42"/>
        <v>2.4299999999999999E-2</v>
      </c>
      <c r="O633" s="15">
        <f t="shared" si="43"/>
        <v>0</v>
      </c>
    </row>
    <row r="634" spans="1:15" x14ac:dyDescent="0.2">
      <c r="A634" s="10">
        <v>4</v>
      </c>
      <c r="B634" s="4">
        <v>175390169</v>
      </c>
      <c r="C634" s="4" t="s">
        <v>807</v>
      </c>
      <c r="D634" s="4" t="s">
        <v>532</v>
      </c>
      <c r="E634" s="5">
        <v>5175791.5500000007</v>
      </c>
      <c r="G634" s="5">
        <v>4578244.0699999994</v>
      </c>
      <c r="H634" s="5">
        <v>4578244.07</v>
      </c>
      <c r="I634" s="15">
        <f t="shared" si="40"/>
        <v>0.88449999999999995</v>
      </c>
      <c r="J634" s="5">
        <v>336261.48</v>
      </c>
      <c r="K634" s="15">
        <f t="shared" si="41"/>
        <v>6.5000000000000002E-2</v>
      </c>
      <c r="L634" s="5">
        <v>261286</v>
      </c>
      <c r="M634" s="15">
        <f t="shared" si="42"/>
        <v>5.0500000000000003E-2</v>
      </c>
      <c r="O634" s="15">
        <f t="shared" si="43"/>
        <v>0</v>
      </c>
    </row>
    <row r="635" spans="1:15" x14ac:dyDescent="0.2">
      <c r="A635" s="10">
        <v>4</v>
      </c>
      <c r="B635" s="4">
        <v>121392881</v>
      </c>
      <c r="C635" s="4" t="s">
        <v>767</v>
      </c>
      <c r="D635" s="4" t="s">
        <v>532</v>
      </c>
      <c r="E635" s="5">
        <v>1607905.4000000001</v>
      </c>
      <c r="G635" s="5">
        <v>1269770.58</v>
      </c>
      <c r="H635" s="5">
        <v>1269770.58</v>
      </c>
      <c r="I635" s="15">
        <f t="shared" si="40"/>
        <v>0.78969999999999996</v>
      </c>
      <c r="J635" s="5">
        <v>22508.82</v>
      </c>
      <c r="K635" s="15">
        <f t="shared" si="41"/>
        <v>1.4E-2</v>
      </c>
      <c r="L635" s="5">
        <v>60240</v>
      </c>
      <c r="M635" s="15">
        <f t="shared" si="42"/>
        <v>3.7499999999999999E-2</v>
      </c>
      <c r="N635" s="5">
        <v>255386</v>
      </c>
      <c r="O635" s="15">
        <f t="shared" si="43"/>
        <v>0.1588</v>
      </c>
    </row>
    <row r="636" spans="1:15" x14ac:dyDescent="0.2">
      <c r="A636" s="10">
        <v>4</v>
      </c>
      <c r="B636" s="4">
        <v>121393330</v>
      </c>
      <c r="C636" s="4" t="s">
        <v>677</v>
      </c>
      <c r="D636" s="4" t="s">
        <v>532</v>
      </c>
      <c r="E636" s="5">
        <v>3493059.69</v>
      </c>
      <c r="G636" s="5">
        <v>2761636.78</v>
      </c>
      <c r="H636" s="5">
        <v>2761636.78</v>
      </c>
      <c r="I636" s="15">
        <f t="shared" si="40"/>
        <v>0.79059999999999997</v>
      </c>
      <c r="J636" s="5">
        <v>180119.5</v>
      </c>
      <c r="K636" s="15">
        <f t="shared" si="41"/>
        <v>5.16E-2</v>
      </c>
      <c r="L636" s="5">
        <v>551303.41</v>
      </c>
      <c r="M636" s="15">
        <f t="shared" si="42"/>
        <v>0.1578</v>
      </c>
      <c r="O636" s="15">
        <f t="shared" si="43"/>
        <v>0</v>
      </c>
    </row>
    <row r="637" spans="1:15" x14ac:dyDescent="0.2">
      <c r="A637" s="10">
        <v>4</v>
      </c>
      <c r="B637" s="4">
        <v>188392660</v>
      </c>
      <c r="C637" s="4" t="s">
        <v>808</v>
      </c>
      <c r="D637" s="4" t="s">
        <v>532</v>
      </c>
      <c r="E637" s="5">
        <v>3875802</v>
      </c>
      <c r="G637" s="5">
        <v>3670540</v>
      </c>
      <c r="H637" s="5">
        <v>3670540</v>
      </c>
      <c r="I637" s="15">
        <f t="shared" si="40"/>
        <v>0.94699999999999995</v>
      </c>
      <c r="J637" s="5">
        <v>125684</v>
      </c>
      <c r="K637" s="15">
        <f t="shared" si="41"/>
        <v>3.2399999999999998E-2</v>
      </c>
      <c r="L637" s="5">
        <v>79578</v>
      </c>
      <c r="M637" s="15">
        <f t="shared" si="42"/>
        <v>2.0500000000000001E-2</v>
      </c>
      <c r="O637" s="15">
        <f t="shared" si="43"/>
        <v>0</v>
      </c>
    </row>
    <row r="638" spans="1:15" x14ac:dyDescent="0.2">
      <c r="A638" s="10">
        <v>4</v>
      </c>
      <c r="B638" s="4">
        <v>120480001</v>
      </c>
      <c r="C638" s="4" t="s">
        <v>738</v>
      </c>
      <c r="D638" s="4" t="s">
        <v>532</v>
      </c>
      <c r="E638" s="5">
        <v>868767.12</v>
      </c>
      <c r="G638" s="5">
        <v>815053.41</v>
      </c>
      <c r="H638" s="5">
        <v>815053.41</v>
      </c>
      <c r="I638" s="15">
        <f t="shared" si="40"/>
        <v>0.93820000000000003</v>
      </c>
      <c r="K638" s="15">
        <f t="shared" si="41"/>
        <v>0</v>
      </c>
      <c r="L638" s="5">
        <v>53713.71</v>
      </c>
      <c r="M638" s="15">
        <f t="shared" si="42"/>
        <v>6.1800000000000001E-2</v>
      </c>
      <c r="O638" s="15">
        <f t="shared" si="43"/>
        <v>0</v>
      </c>
    </row>
    <row r="639" spans="1:15" x14ac:dyDescent="0.2">
      <c r="A639" s="10">
        <v>4</v>
      </c>
      <c r="B639" s="4">
        <v>118400001</v>
      </c>
      <c r="C639" s="4" t="s">
        <v>675</v>
      </c>
      <c r="D639" s="4" t="s">
        <v>486</v>
      </c>
      <c r="E639" s="5">
        <v>4816716.6900000004</v>
      </c>
      <c r="G639" s="5">
        <v>4417881.46</v>
      </c>
      <c r="H639" s="5">
        <v>4417881.46</v>
      </c>
      <c r="I639" s="15">
        <f t="shared" si="40"/>
        <v>0.91720000000000002</v>
      </c>
      <c r="J639" s="5">
        <v>169318.03</v>
      </c>
      <c r="K639" s="15">
        <f t="shared" si="41"/>
        <v>3.5200000000000002E-2</v>
      </c>
      <c r="L639" s="5">
        <v>225182.04</v>
      </c>
      <c r="M639" s="15">
        <f t="shared" si="42"/>
        <v>4.6800000000000001E-2</v>
      </c>
      <c r="N639" s="5">
        <v>4335.16</v>
      </c>
      <c r="O639" s="15">
        <f t="shared" si="43"/>
        <v>8.9999999999999998E-4</v>
      </c>
    </row>
    <row r="640" spans="1:15" x14ac:dyDescent="0.2">
      <c r="A640" s="10">
        <v>4</v>
      </c>
      <c r="B640" s="4">
        <v>104432830</v>
      </c>
      <c r="C640" s="4" t="s">
        <v>621</v>
      </c>
      <c r="D640" s="4" t="s">
        <v>272</v>
      </c>
      <c r="E640" s="5">
        <v>3969887.79</v>
      </c>
      <c r="G640" s="5">
        <v>3351257.55</v>
      </c>
      <c r="H640" s="5">
        <v>3351257.55</v>
      </c>
      <c r="I640" s="15">
        <f t="shared" si="40"/>
        <v>0.84419999999999995</v>
      </c>
      <c r="J640" s="5">
        <v>241037.24</v>
      </c>
      <c r="K640" s="15">
        <f t="shared" si="41"/>
        <v>6.0699999999999997E-2</v>
      </c>
      <c r="L640" s="5">
        <v>377593</v>
      </c>
      <c r="M640" s="15">
        <f t="shared" si="42"/>
        <v>9.5100000000000004E-2</v>
      </c>
      <c r="O640" s="15">
        <f t="shared" si="43"/>
        <v>0</v>
      </c>
    </row>
    <row r="641" spans="1:15" x14ac:dyDescent="0.2">
      <c r="A641" s="10">
        <v>4</v>
      </c>
      <c r="B641" s="4">
        <v>120450003</v>
      </c>
      <c r="C641" s="4" t="s">
        <v>118</v>
      </c>
      <c r="D641" s="4" t="s">
        <v>513</v>
      </c>
      <c r="E641" s="5">
        <v>1168100.7</v>
      </c>
      <c r="G641" s="5">
        <v>1107408.1400000001</v>
      </c>
      <c r="H641" s="5">
        <v>1107408.1399999999</v>
      </c>
      <c r="I641" s="15">
        <f t="shared" si="40"/>
        <v>0.94799999999999995</v>
      </c>
      <c r="J641" s="5">
        <v>60692.56</v>
      </c>
      <c r="K641" s="15">
        <f t="shared" si="41"/>
        <v>5.1999999999999998E-2</v>
      </c>
      <c r="M641" s="15">
        <f t="shared" si="42"/>
        <v>0</v>
      </c>
      <c r="O641" s="15">
        <f t="shared" si="43"/>
        <v>0</v>
      </c>
    </row>
    <row r="642" spans="1:15" x14ac:dyDescent="0.2">
      <c r="A642" s="10">
        <v>4</v>
      </c>
      <c r="B642" s="4">
        <v>120450002</v>
      </c>
      <c r="C642" s="4" t="s">
        <v>809</v>
      </c>
      <c r="D642" s="4" t="s">
        <v>513</v>
      </c>
      <c r="E642" s="5">
        <v>5446475</v>
      </c>
      <c r="G642" s="5">
        <v>5343773</v>
      </c>
      <c r="H642" s="5">
        <v>5343773</v>
      </c>
      <c r="I642" s="15">
        <f t="shared" si="40"/>
        <v>0.98109999999999997</v>
      </c>
      <c r="J642" s="5">
        <v>102702</v>
      </c>
      <c r="K642" s="15">
        <f t="shared" si="41"/>
        <v>1.89E-2</v>
      </c>
      <c r="M642" s="15">
        <f t="shared" si="42"/>
        <v>0</v>
      </c>
      <c r="O642" s="15">
        <f t="shared" si="43"/>
        <v>0</v>
      </c>
    </row>
    <row r="643" spans="1:15" x14ac:dyDescent="0.2">
      <c r="A643" s="10">
        <v>4</v>
      </c>
      <c r="B643" s="4">
        <v>123460001</v>
      </c>
      <c r="C643" s="4" t="s">
        <v>679</v>
      </c>
      <c r="D643" s="4" t="s">
        <v>4</v>
      </c>
      <c r="E643" s="5">
        <v>34929457.979999997</v>
      </c>
      <c r="G643" s="5">
        <v>32855922.219999999</v>
      </c>
      <c r="H643" s="5">
        <v>32855922.219999999</v>
      </c>
      <c r="I643" s="15">
        <f t="shared" ref="I643:I706" si="44">ROUND(H643/$E643,4)</f>
        <v>0.94059999999999999</v>
      </c>
      <c r="J643" s="5">
        <v>768971.76</v>
      </c>
      <c r="K643" s="15">
        <f t="shared" ref="K643:K706" si="45">ROUND(J643/$E643,4)</f>
        <v>2.1999999999999999E-2</v>
      </c>
      <c r="L643" s="5">
        <v>1304564</v>
      </c>
      <c r="M643" s="15">
        <f t="shared" ref="M643:M706" si="46">ROUND(L643/$E643,4)</f>
        <v>3.73E-2</v>
      </c>
      <c r="O643" s="15">
        <f t="shared" ref="O643:O706" si="47">ROUND(N643/$E643,4)</f>
        <v>0</v>
      </c>
    </row>
    <row r="644" spans="1:15" x14ac:dyDescent="0.2">
      <c r="A644" s="10">
        <v>4</v>
      </c>
      <c r="B644" s="4">
        <v>123463370</v>
      </c>
      <c r="C644" s="4" t="s">
        <v>632</v>
      </c>
      <c r="D644" s="4" t="s">
        <v>4</v>
      </c>
      <c r="E644" s="5">
        <v>2451250</v>
      </c>
      <c r="G644" s="5">
        <v>2335534</v>
      </c>
      <c r="H644" s="5">
        <v>2335534</v>
      </c>
      <c r="I644" s="15">
        <f t="shared" si="44"/>
        <v>0.95279999999999998</v>
      </c>
      <c r="J644" s="5">
        <v>93108</v>
      </c>
      <c r="K644" s="15">
        <f t="shared" si="45"/>
        <v>3.7999999999999999E-2</v>
      </c>
      <c r="L644" s="5">
        <v>22608</v>
      </c>
      <c r="M644" s="15">
        <f t="shared" si="46"/>
        <v>9.1999999999999998E-3</v>
      </c>
      <c r="O644" s="15">
        <f t="shared" si="47"/>
        <v>0</v>
      </c>
    </row>
    <row r="645" spans="1:15" x14ac:dyDescent="0.2">
      <c r="A645" s="10">
        <v>4</v>
      </c>
      <c r="B645" s="4">
        <v>120480002</v>
      </c>
      <c r="C645" s="4" t="s">
        <v>629</v>
      </c>
      <c r="D645" s="4" t="s">
        <v>517</v>
      </c>
      <c r="E645" s="5">
        <v>11482570</v>
      </c>
      <c r="G645" s="5">
        <v>10078465</v>
      </c>
      <c r="H645" s="5">
        <v>10078465</v>
      </c>
      <c r="I645" s="15">
        <f t="shared" si="44"/>
        <v>0.87770000000000004</v>
      </c>
      <c r="J645" s="5">
        <v>398153</v>
      </c>
      <c r="K645" s="15">
        <f t="shared" si="45"/>
        <v>3.4700000000000002E-2</v>
      </c>
      <c r="L645" s="5">
        <v>501881</v>
      </c>
      <c r="M645" s="15">
        <f t="shared" si="46"/>
        <v>4.3700000000000003E-2</v>
      </c>
      <c r="N645" s="5">
        <v>504071</v>
      </c>
      <c r="O645" s="15">
        <f t="shared" si="47"/>
        <v>4.3900000000000002E-2</v>
      </c>
    </row>
    <row r="646" spans="1:15" x14ac:dyDescent="0.2">
      <c r="A646" s="10">
        <v>4</v>
      </c>
      <c r="B646" s="4">
        <v>120483170</v>
      </c>
      <c r="C646" s="4" t="s">
        <v>834</v>
      </c>
      <c r="D646" s="4" t="s">
        <v>517</v>
      </c>
      <c r="E646" s="5">
        <v>5398413.1699999999</v>
      </c>
      <c r="G646" s="5">
        <v>5109664.4899999993</v>
      </c>
      <c r="H646" s="5">
        <v>5109664.49</v>
      </c>
      <c r="I646" s="15">
        <f t="shared" si="44"/>
        <v>0.94650000000000001</v>
      </c>
      <c r="J646" s="5">
        <v>220036.18</v>
      </c>
      <c r="K646" s="15">
        <f t="shared" si="45"/>
        <v>4.0800000000000003E-2</v>
      </c>
      <c r="L646" s="5">
        <v>67191</v>
      </c>
      <c r="M646" s="15">
        <f t="shared" si="46"/>
        <v>1.24E-2</v>
      </c>
      <c r="N646" s="5">
        <v>1521.5</v>
      </c>
      <c r="O646" s="15">
        <f t="shared" si="47"/>
        <v>2.9999999999999997E-4</v>
      </c>
    </row>
    <row r="647" spans="1:15" x14ac:dyDescent="0.2">
      <c r="A647" s="10">
        <v>4</v>
      </c>
      <c r="B647" s="4">
        <v>139481451</v>
      </c>
      <c r="C647" s="4" t="s">
        <v>810</v>
      </c>
      <c r="D647" s="4" t="s">
        <v>517</v>
      </c>
      <c r="E647" s="5">
        <v>3516246.6100000003</v>
      </c>
      <c r="G647" s="5">
        <v>3187134.89</v>
      </c>
      <c r="H647" s="5">
        <v>3187134.89</v>
      </c>
      <c r="I647" s="15">
        <f t="shared" si="44"/>
        <v>0.90639999999999998</v>
      </c>
      <c r="J647" s="5">
        <v>136782.72</v>
      </c>
      <c r="K647" s="15">
        <f t="shared" si="45"/>
        <v>3.8899999999999997E-2</v>
      </c>
      <c r="L647" s="5">
        <v>169673</v>
      </c>
      <c r="M647" s="15">
        <f t="shared" si="46"/>
        <v>4.8300000000000003E-2</v>
      </c>
      <c r="N647" s="5">
        <v>22656</v>
      </c>
      <c r="O647" s="15">
        <f t="shared" si="47"/>
        <v>6.4000000000000003E-3</v>
      </c>
    </row>
    <row r="648" spans="1:15" x14ac:dyDescent="0.2">
      <c r="A648" s="10">
        <v>4</v>
      </c>
      <c r="B648" s="4">
        <v>126514368</v>
      </c>
      <c r="C648" s="4" t="s">
        <v>775</v>
      </c>
      <c r="D648" s="4" t="s">
        <v>36</v>
      </c>
      <c r="E648" s="5">
        <v>1331132.1499999999</v>
      </c>
      <c r="G648" s="5">
        <v>1235662.1499999999</v>
      </c>
      <c r="H648" s="5">
        <v>1235662.1499999999</v>
      </c>
      <c r="I648" s="15">
        <f t="shared" si="44"/>
        <v>0.92830000000000001</v>
      </c>
      <c r="J648" s="5">
        <v>21361</v>
      </c>
      <c r="K648" s="15">
        <f t="shared" si="45"/>
        <v>1.6E-2</v>
      </c>
      <c r="L648" s="5">
        <v>74109</v>
      </c>
      <c r="M648" s="15">
        <f t="shared" si="46"/>
        <v>5.57E-2</v>
      </c>
      <c r="O648" s="15">
        <f t="shared" si="47"/>
        <v>0</v>
      </c>
    </row>
    <row r="649" spans="1:15" x14ac:dyDescent="0.2">
      <c r="A649" s="10">
        <v>4</v>
      </c>
      <c r="B649" s="4">
        <v>126510015</v>
      </c>
      <c r="C649" s="4" t="s">
        <v>690</v>
      </c>
      <c r="D649" s="4" t="s">
        <v>36</v>
      </c>
      <c r="E649" s="5">
        <v>0</v>
      </c>
      <c r="K649" s="15"/>
      <c r="M649" s="15"/>
      <c r="O649" s="15"/>
    </row>
    <row r="650" spans="1:15" x14ac:dyDescent="0.2">
      <c r="A650" s="10">
        <v>4</v>
      </c>
      <c r="B650" s="4">
        <v>126512990</v>
      </c>
      <c r="C650" s="4" t="s">
        <v>645</v>
      </c>
      <c r="D650" s="4" t="s">
        <v>36</v>
      </c>
      <c r="E650" s="5">
        <v>4418205</v>
      </c>
      <c r="G650" s="5">
        <v>3857650</v>
      </c>
      <c r="H650" s="5">
        <v>3857650</v>
      </c>
      <c r="I650" s="15">
        <f t="shared" si="44"/>
        <v>0.87309999999999999</v>
      </c>
      <c r="J650" s="5">
        <v>219145</v>
      </c>
      <c r="K650" s="15">
        <f t="shared" si="45"/>
        <v>4.9599999999999998E-2</v>
      </c>
      <c r="L650" s="5">
        <v>341410</v>
      </c>
      <c r="M650" s="15">
        <f t="shared" si="46"/>
        <v>7.7299999999999994E-2</v>
      </c>
      <c r="O650" s="15">
        <f t="shared" si="47"/>
        <v>0</v>
      </c>
    </row>
    <row r="651" spans="1:15" x14ac:dyDescent="0.2">
      <c r="A651" s="10">
        <v>4</v>
      </c>
      <c r="B651" s="4">
        <v>104510394</v>
      </c>
      <c r="C651" s="4" t="s">
        <v>811</v>
      </c>
      <c r="D651" s="4" t="s">
        <v>36</v>
      </c>
      <c r="E651" s="5">
        <v>10273662</v>
      </c>
      <c r="G651" s="5">
        <v>5730948</v>
      </c>
      <c r="H651" s="5">
        <v>5730948</v>
      </c>
      <c r="I651" s="15">
        <f t="shared" si="44"/>
        <v>0.55779999999999996</v>
      </c>
      <c r="J651" s="5">
        <v>3331452</v>
      </c>
      <c r="K651" s="15">
        <f t="shared" si="45"/>
        <v>0.32429999999999998</v>
      </c>
      <c r="L651" s="5">
        <v>1211262</v>
      </c>
      <c r="M651" s="15">
        <f t="shared" si="46"/>
        <v>0.1179</v>
      </c>
      <c r="O651" s="15">
        <f t="shared" si="47"/>
        <v>0</v>
      </c>
    </row>
    <row r="652" spans="1:15" x14ac:dyDescent="0.2">
      <c r="A652" s="10">
        <v>4</v>
      </c>
      <c r="B652" s="4">
        <v>168518013</v>
      </c>
      <c r="C652" s="4" t="s">
        <v>835</v>
      </c>
      <c r="D652" s="4" t="s">
        <v>36</v>
      </c>
      <c r="E652" s="5">
        <v>3030059</v>
      </c>
      <c r="G652" s="5">
        <v>2728044</v>
      </c>
      <c r="H652" s="5">
        <v>2728044</v>
      </c>
      <c r="I652" s="15">
        <f t="shared" si="44"/>
        <v>0.90029999999999999</v>
      </c>
      <c r="J652" s="5">
        <v>113621</v>
      </c>
      <c r="K652" s="15">
        <f t="shared" si="45"/>
        <v>3.7499999999999999E-2</v>
      </c>
      <c r="L652" s="5">
        <v>188394</v>
      </c>
      <c r="M652" s="15">
        <f t="shared" si="46"/>
        <v>6.2199999999999998E-2</v>
      </c>
      <c r="O652" s="15">
        <f t="shared" si="47"/>
        <v>0</v>
      </c>
    </row>
    <row r="653" spans="1:15" x14ac:dyDescent="0.2">
      <c r="A653" s="10">
        <v>4</v>
      </c>
      <c r="B653" s="4">
        <v>181519176</v>
      </c>
      <c r="C653" s="4" t="s">
        <v>812</v>
      </c>
      <c r="D653" s="4" t="s">
        <v>36</v>
      </c>
      <c r="E653" s="5">
        <v>1651668</v>
      </c>
      <c r="G653" s="5">
        <v>979422</v>
      </c>
      <c r="H653" s="5">
        <v>979422</v>
      </c>
      <c r="I653" s="15">
        <f t="shared" si="44"/>
        <v>0.59299999999999997</v>
      </c>
      <c r="J653" s="5">
        <v>497367</v>
      </c>
      <c r="K653" s="15">
        <f t="shared" si="45"/>
        <v>0.30109999999999998</v>
      </c>
      <c r="L653" s="5">
        <v>174879</v>
      </c>
      <c r="M653" s="15">
        <f t="shared" si="46"/>
        <v>0.10589999999999999</v>
      </c>
      <c r="O653" s="15">
        <f t="shared" si="47"/>
        <v>0</v>
      </c>
    </row>
    <row r="654" spans="1:15" x14ac:dyDescent="0.2">
      <c r="A654" s="10">
        <v>4</v>
      </c>
      <c r="B654" s="4">
        <v>126513070</v>
      </c>
      <c r="C654" s="4" t="s">
        <v>813</v>
      </c>
      <c r="D654" s="4" t="s">
        <v>36</v>
      </c>
      <c r="E654" s="5">
        <v>1350596.69</v>
      </c>
      <c r="G654" s="5">
        <v>1148754.72</v>
      </c>
      <c r="H654" s="5">
        <v>1148754.72</v>
      </c>
      <c r="I654" s="15">
        <f t="shared" si="44"/>
        <v>0.85060000000000002</v>
      </c>
      <c r="J654" s="5">
        <v>49960.85</v>
      </c>
      <c r="K654" s="15">
        <f t="shared" si="45"/>
        <v>3.6999999999999998E-2</v>
      </c>
      <c r="L654" s="5">
        <v>110131.12</v>
      </c>
      <c r="M654" s="15">
        <f t="shared" si="46"/>
        <v>8.1500000000000003E-2</v>
      </c>
      <c r="N654" s="5">
        <v>41750</v>
      </c>
      <c r="O654" s="15">
        <f t="shared" si="47"/>
        <v>3.09E-2</v>
      </c>
    </row>
    <row r="655" spans="1:15" x14ac:dyDescent="0.2">
      <c r="A655" s="10">
        <v>4</v>
      </c>
      <c r="B655" s="4">
        <v>126510010</v>
      </c>
      <c r="C655" s="4" t="s">
        <v>814</v>
      </c>
      <c r="D655" s="4" t="s">
        <v>36</v>
      </c>
      <c r="E655" s="5">
        <v>5383347.8100000005</v>
      </c>
      <c r="G655" s="5">
        <v>4633159.12</v>
      </c>
      <c r="H655" s="5">
        <v>4633159.12</v>
      </c>
      <c r="I655" s="15">
        <f t="shared" si="44"/>
        <v>0.86060000000000003</v>
      </c>
      <c r="J655" s="5">
        <v>322982.53999999998</v>
      </c>
      <c r="K655" s="15">
        <f t="shared" si="45"/>
        <v>0.06</v>
      </c>
      <c r="L655" s="5">
        <v>427206.15</v>
      </c>
      <c r="M655" s="15">
        <f t="shared" si="46"/>
        <v>7.9399999999999998E-2</v>
      </c>
      <c r="O655" s="15">
        <f t="shared" si="47"/>
        <v>0</v>
      </c>
    </row>
    <row r="656" spans="1:15" x14ac:dyDescent="0.2">
      <c r="A656" s="10">
        <v>4</v>
      </c>
      <c r="B656" s="4">
        <v>126519476</v>
      </c>
      <c r="C656" s="4" t="s">
        <v>768</v>
      </c>
      <c r="D656" s="4" t="s">
        <v>36</v>
      </c>
      <c r="E656" s="5">
        <v>7372784.6700000009</v>
      </c>
      <c r="G656" s="5">
        <v>5970120.1500000004</v>
      </c>
      <c r="H656" s="5">
        <v>5970120.1500000004</v>
      </c>
      <c r="I656" s="15">
        <f t="shared" si="44"/>
        <v>0.80979999999999996</v>
      </c>
      <c r="J656" s="5">
        <v>367743.86</v>
      </c>
      <c r="K656" s="15">
        <f t="shared" si="45"/>
        <v>4.99E-2</v>
      </c>
      <c r="L656" s="5">
        <v>1034920.66</v>
      </c>
      <c r="M656" s="15">
        <f t="shared" si="46"/>
        <v>0.1404</v>
      </c>
      <c r="O656" s="15">
        <f t="shared" si="47"/>
        <v>0</v>
      </c>
    </row>
    <row r="657" spans="1:15" x14ac:dyDescent="0.2">
      <c r="A657" s="10">
        <v>4</v>
      </c>
      <c r="B657" s="4">
        <v>185515523</v>
      </c>
      <c r="C657" s="4" t="s">
        <v>729</v>
      </c>
      <c r="D657" s="4" t="s">
        <v>36</v>
      </c>
      <c r="E657" s="5">
        <v>6477538</v>
      </c>
      <c r="G657" s="5">
        <v>5677506</v>
      </c>
      <c r="H657" s="5">
        <v>5677506</v>
      </c>
      <c r="I657" s="15">
        <f t="shared" si="44"/>
        <v>0.87649999999999995</v>
      </c>
      <c r="J657" s="5">
        <v>405469</v>
      </c>
      <c r="K657" s="15">
        <f t="shared" si="45"/>
        <v>6.2600000000000003E-2</v>
      </c>
      <c r="L657" s="5">
        <v>394563</v>
      </c>
      <c r="M657" s="15">
        <f t="shared" si="46"/>
        <v>6.0900000000000003E-2</v>
      </c>
      <c r="O657" s="15">
        <f t="shared" si="47"/>
        <v>0</v>
      </c>
    </row>
    <row r="658" spans="1:15" x14ac:dyDescent="0.2">
      <c r="A658" s="10">
        <v>4</v>
      </c>
      <c r="B658" s="4">
        <v>126513190</v>
      </c>
      <c r="C658" s="4" t="s">
        <v>836</v>
      </c>
      <c r="D658" s="4" t="s">
        <v>36</v>
      </c>
      <c r="E658" s="5">
        <v>7233191.04</v>
      </c>
      <c r="G658" s="5">
        <v>6290958.6499999994</v>
      </c>
      <c r="H658" s="5">
        <v>6290958.6500000004</v>
      </c>
      <c r="I658" s="15">
        <f t="shared" si="44"/>
        <v>0.86970000000000003</v>
      </c>
      <c r="J658" s="5">
        <v>512156.93</v>
      </c>
      <c r="K658" s="15">
        <f t="shared" si="45"/>
        <v>7.0800000000000002E-2</v>
      </c>
      <c r="L658" s="5">
        <v>430075.46</v>
      </c>
      <c r="M658" s="15">
        <f t="shared" si="46"/>
        <v>5.9499999999999997E-2</v>
      </c>
      <c r="O658" s="15">
        <f t="shared" si="47"/>
        <v>0</v>
      </c>
    </row>
    <row r="659" spans="1:15" x14ac:dyDescent="0.2">
      <c r="A659" s="10">
        <v>4</v>
      </c>
      <c r="B659" s="4">
        <v>126513160</v>
      </c>
      <c r="C659" s="4" t="s">
        <v>697</v>
      </c>
      <c r="D659" s="4" t="s">
        <v>36</v>
      </c>
      <c r="E659" s="5">
        <v>9106951.2300000004</v>
      </c>
      <c r="G659" s="5">
        <v>7870241.4199999999</v>
      </c>
      <c r="H659" s="5">
        <v>7870241.4199999999</v>
      </c>
      <c r="I659" s="15">
        <f t="shared" si="44"/>
        <v>0.86419999999999997</v>
      </c>
      <c r="J659" s="5">
        <v>413101.81</v>
      </c>
      <c r="K659" s="15">
        <f t="shared" si="45"/>
        <v>4.5400000000000003E-2</v>
      </c>
      <c r="L659" s="5">
        <v>823608</v>
      </c>
      <c r="M659" s="15">
        <f t="shared" si="46"/>
        <v>9.0399999999999994E-2</v>
      </c>
      <c r="O659" s="15">
        <f t="shared" si="47"/>
        <v>0</v>
      </c>
    </row>
    <row r="660" spans="1:15" x14ac:dyDescent="0.2">
      <c r="A660" s="10">
        <v>4</v>
      </c>
      <c r="B660" s="4">
        <v>126512840</v>
      </c>
      <c r="C660" s="4" t="s">
        <v>642</v>
      </c>
      <c r="D660" s="4" t="s">
        <v>36</v>
      </c>
      <c r="E660" s="5">
        <v>14614374.27</v>
      </c>
      <c r="G660" s="5">
        <v>12818081.6</v>
      </c>
      <c r="H660" s="5">
        <v>12818081.6</v>
      </c>
      <c r="I660" s="15">
        <f t="shared" si="44"/>
        <v>0.87709999999999999</v>
      </c>
      <c r="J660" s="5">
        <v>828090.01</v>
      </c>
      <c r="K660" s="15">
        <f t="shared" si="45"/>
        <v>5.67E-2</v>
      </c>
      <c r="L660" s="5">
        <v>946403.71</v>
      </c>
      <c r="M660" s="15">
        <f t="shared" si="46"/>
        <v>6.4799999999999996E-2</v>
      </c>
      <c r="N660" s="5">
        <v>21798.95</v>
      </c>
      <c r="O660" s="15">
        <f t="shared" si="47"/>
        <v>1.5E-3</v>
      </c>
    </row>
    <row r="661" spans="1:15" x14ac:dyDescent="0.2">
      <c r="A661" s="10">
        <v>4</v>
      </c>
      <c r="B661" s="4">
        <v>126513470</v>
      </c>
      <c r="C661" s="4" t="s">
        <v>703</v>
      </c>
      <c r="D661" s="4" t="s">
        <v>36</v>
      </c>
      <c r="E661" s="5">
        <v>7986417.6499999994</v>
      </c>
      <c r="G661" s="5">
        <v>6871300.8399999999</v>
      </c>
      <c r="H661" s="5">
        <v>6871300.8399999999</v>
      </c>
      <c r="I661" s="15">
        <f t="shared" si="44"/>
        <v>0.86040000000000005</v>
      </c>
      <c r="J661" s="5">
        <v>417732.81</v>
      </c>
      <c r="K661" s="15">
        <f t="shared" si="45"/>
        <v>5.2299999999999999E-2</v>
      </c>
      <c r="L661" s="5">
        <v>621584</v>
      </c>
      <c r="M661" s="15">
        <f t="shared" si="46"/>
        <v>7.7799999999999994E-2</v>
      </c>
      <c r="N661" s="5">
        <v>75800</v>
      </c>
      <c r="O661" s="15">
        <f t="shared" si="47"/>
        <v>9.4999999999999998E-3</v>
      </c>
    </row>
    <row r="662" spans="1:15" x14ac:dyDescent="0.2">
      <c r="A662" s="10">
        <v>4</v>
      </c>
      <c r="B662" s="4">
        <v>126510011</v>
      </c>
      <c r="C662" s="4" t="s">
        <v>815</v>
      </c>
      <c r="D662" s="4" t="s">
        <v>36</v>
      </c>
      <c r="E662" s="5">
        <v>7912228</v>
      </c>
      <c r="G662" s="5">
        <v>6922316</v>
      </c>
      <c r="H662" s="5">
        <v>6922316</v>
      </c>
      <c r="I662" s="15">
        <f t="shared" si="44"/>
        <v>0.87490000000000001</v>
      </c>
      <c r="J662" s="5">
        <v>375161</v>
      </c>
      <c r="K662" s="15">
        <f t="shared" si="45"/>
        <v>4.7399999999999998E-2</v>
      </c>
      <c r="L662" s="5">
        <v>614751</v>
      </c>
      <c r="M662" s="15">
        <f t="shared" si="46"/>
        <v>7.7700000000000005E-2</v>
      </c>
      <c r="O662" s="15">
        <f t="shared" si="47"/>
        <v>0</v>
      </c>
    </row>
    <row r="663" spans="1:15" x14ac:dyDescent="0.2">
      <c r="A663" s="10">
        <v>4</v>
      </c>
      <c r="B663" s="4">
        <v>177518712</v>
      </c>
      <c r="C663" s="4" t="s">
        <v>816</v>
      </c>
      <c r="D663" s="4" t="s">
        <v>36</v>
      </c>
      <c r="E663" s="5">
        <v>3846793</v>
      </c>
      <c r="G663" s="5">
        <v>3345163</v>
      </c>
      <c r="H663" s="5">
        <v>3345163</v>
      </c>
      <c r="I663" s="15">
        <f t="shared" si="44"/>
        <v>0.86960000000000004</v>
      </c>
      <c r="J663" s="5">
        <v>170041</v>
      </c>
      <c r="K663" s="15">
        <f t="shared" si="45"/>
        <v>4.4200000000000003E-2</v>
      </c>
      <c r="L663" s="5">
        <v>331589</v>
      </c>
      <c r="M663" s="15">
        <f t="shared" si="46"/>
        <v>8.6199999999999999E-2</v>
      </c>
      <c r="O663" s="15">
        <f t="shared" si="47"/>
        <v>0</v>
      </c>
    </row>
    <row r="664" spans="1:15" x14ac:dyDescent="0.2">
      <c r="A664" s="10">
        <v>4</v>
      </c>
      <c r="B664" s="4">
        <v>126513440</v>
      </c>
      <c r="C664" s="4" t="s">
        <v>837</v>
      </c>
      <c r="D664" s="4" t="s">
        <v>36</v>
      </c>
      <c r="E664" s="5">
        <v>11183553</v>
      </c>
      <c r="G664" s="5">
        <v>8908518</v>
      </c>
      <c r="H664" s="5">
        <v>8908518</v>
      </c>
      <c r="I664" s="15">
        <f t="shared" si="44"/>
        <v>0.79659999999999997</v>
      </c>
      <c r="J664" s="5">
        <v>531482</v>
      </c>
      <c r="K664" s="15">
        <f t="shared" si="45"/>
        <v>4.7500000000000001E-2</v>
      </c>
      <c r="L664" s="5">
        <v>1493553</v>
      </c>
      <c r="M664" s="15">
        <f t="shared" si="46"/>
        <v>0.13350000000000001</v>
      </c>
      <c r="N664" s="5">
        <v>250000</v>
      </c>
      <c r="O664" s="15">
        <f t="shared" si="47"/>
        <v>2.24E-2</v>
      </c>
    </row>
    <row r="665" spans="1:15" x14ac:dyDescent="0.2">
      <c r="A665" s="10">
        <v>4</v>
      </c>
      <c r="B665" s="4">
        <v>126511563</v>
      </c>
      <c r="C665" s="4" t="s">
        <v>776</v>
      </c>
      <c r="D665" s="4" t="s">
        <v>36</v>
      </c>
      <c r="E665" s="5">
        <v>1297595</v>
      </c>
      <c r="G665" s="5">
        <v>1195603</v>
      </c>
      <c r="H665" s="5">
        <v>1195603</v>
      </c>
      <c r="I665" s="15">
        <f t="shared" si="44"/>
        <v>0.9214</v>
      </c>
      <c r="K665" s="15">
        <f t="shared" si="45"/>
        <v>0</v>
      </c>
      <c r="L665" s="5">
        <v>101992</v>
      </c>
      <c r="M665" s="15">
        <f t="shared" si="46"/>
        <v>7.8600000000000003E-2</v>
      </c>
      <c r="O665" s="15">
        <f t="shared" si="47"/>
        <v>0</v>
      </c>
    </row>
    <row r="666" spans="1:15" x14ac:dyDescent="0.2">
      <c r="A666" s="10">
        <v>4</v>
      </c>
      <c r="B666" s="4">
        <v>126513100</v>
      </c>
      <c r="C666" s="4" t="s">
        <v>647</v>
      </c>
      <c r="D666" s="4" t="s">
        <v>36</v>
      </c>
      <c r="E666" s="5">
        <v>5871400</v>
      </c>
      <c r="G666" s="5">
        <v>2924181</v>
      </c>
      <c r="H666" s="5">
        <v>2924181</v>
      </c>
      <c r="I666" s="15">
        <f t="shared" si="44"/>
        <v>0.498</v>
      </c>
      <c r="J666" s="5">
        <v>2041300</v>
      </c>
      <c r="K666" s="15">
        <f t="shared" si="45"/>
        <v>0.34770000000000001</v>
      </c>
      <c r="L666" s="5">
        <v>905919</v>
      </c>
      <c r="M666" s="15">
        <f t="shared" si="46"/>
        <v>0.15429999999999999</v>
      </c>
      <c r="O666" s="15">
        <f t="shared" si="47"/>
        <v>0</v>
      </c>
    </row>
    <row r="667" spans="1:15" x14ac:dyDescent="0.2">
      <c r="A667" s="10">
        <v>4</v>
      </c>
      <c r="B667" s="4">
        <v>100510000</v>
      </c>
      <c r="C667" s="4" t="s">
        <v>817</v>
      </c>
      <c r="D667" s="4" t="s">
        <v>36</v>
      </c>
      <c r="E667" s="5">
        <v>11510531</v>
      </c>
      <c r="G667" s="5">
        <v>10069288</v>
      </c>
      <c r="H667" s="5">
        <v>10069288</v>
      </c>
      <c r="I667" s="15">
        <f t="shared" si="44"/>
        <v>0.87480000000000002</v>
      </c>
      <c r="J667" s="5">
        <v>528491</v>
      </c>
      <c r="K667" s="15">
        <f t="shared" si="45"/>
        <v>4.5900000000000003E-2</v>
      </c>
      <c r="L667" s="5">
        <v>912752</v>
      </c>
      <c r="M667" s="15">
        <f t="shared" si="46"/>
        <v>7.9299999999999995E-2</v>
      </c>
      <c r="O667" s="15">
        <f t="shared" si="47"/>
        <v>0</v>
      </c>
    </row>
    <row r="668" spans="1:15" x14ac:dyDescent="0.2">
      <c r="A668" s="10">
        <v>4</v>
      </c>
      <c r="B668" s="4">
        <v>126510021</v>
      </c>
      <c r="C668" s="4" t="s">
        <v>120</v>
      </c>
      <c r="D668" s="4" t="s">
        <v>36</v>
      </c>
      <c r="E668" s="5">
        <v>5676044</v>
      </c>
      <c r="G668" s="5">
        <v>4962299</v>
      </c>
      <c r="H668" s="5">
        <v>4962299</v>
      </c>
      <c r="I668" s="15">
        <f t="shared" si="44"/>
        <v>0.87429999999999997</v>
      </c>
      <c r="J668" s="5">
        <v>238416</v>
      </c>
      <c r="K668" s="15">
        <f t="shared" si="45"/>
        <v>4.2000000000000003E-2</v>
      </c>
      <c r="L668" s="5">
        <v>475329</v>
      </c>
      <c r="M668" s="15">
        <f t="shared" si="46"/>
        <v>8.3699999999999997E-2</v>
      </c>
      <c r="O668" s="15">
        <f t="shared" si="47"/>
        <v>0</v>
      </c>
    </row>
    <row r="669" spans="1:15" x14ac:dyDescent="0.2">
      <c r="A669" s="10">
        <v>4</v>
      </c>
      <c r="B669" s="4">
        <v>147513703</v>
      </c>
      <c r="C669" s="4" t="s">
        <v>841</v>
      </c>
      <c r="D669" s="4" t="s">
        <v>36</v>
      </c>
      <c r="E669" s="5">
        <v>14052230</v>
      </c>
      <c r="G669" s="5">
        <v>8778349</v>
      </c>
      <c r="H669" s="5">
        <v>8778349</v>
      </c>
      <c r="I669" s="15">
        <f t="shared" si="44"/>
        <v>0.62470000000000003</v>
      </c>
      <c r="J669" s="5">
        <v>246153</v>
      </c>
      <c r="K669" s="15">
        <f t="shared" si="45"/>
        <v>1.7500000000000002E-2</v>
      </c>
      <c r="L669" s="5">
        <v>698572</v>
      </c>
      <c r="M669" s="15">
        <f t="shared" si="46"/>
        <v>4.9700000000000001E-2</v>
      </c>
      <c r="N669" s="5">
        <v>4329156</v>
      </c>
      <c r="O669" s="15">
        <f t="shared" si="47"/>
        <v>0.30809999999999998</v>
      </c>
    </row>
    <row r="670" spans="1:15" x14ac:dyDescent="0.2">
      <c r="A670" s="10">
        <v>4</v>
      </c>
      <c r="B670" s="4">
        <v>126513450</v>
      </c>
      <c r="C670" s="4" t="s">
        <v>702</v>
      </c>
      <c r="D670" s="4" t="s">
        <v>36</v>
      </c>
      <c r="E670" s="5">
        <v>12561196</v>
      </c>
      <c r="G670" s="5">
        <v>10838073</v>
      </c>
      <c r="H670" s="5">
        <v>10838073</v>
      </c>
      <c r="I670" s="15">
        <f t="shared" si="44"/>
        <v>0.86280000000000001</v>
      </c>
      <c r="J670" s="5">
        <v>455541</v>
      </c>
      <c r="K670" s="15">
        <f t="shared" si="45"/>
        <v>3.6299999999999999E-2</v>
      </c>
      <c r="L670" s="5">
        <v>1267582</v>
      </c>
      <c r="M670" s="15">
        <f t="shared" si="46"/>
        <v>0.1009</v>
      </c>
      <c r="O670" s="15">
        <f t="shared" si="47"/>
        <v>0</v>
      </c>
    </row>
    <row r="671" spans="1:15" x14ac:dyDescent="0.2">
      <c r="A671" s="10">
        <v>4</v>
      </c>
      <c r="B671" s="4">
        <v>126513270</v>
      </c>
      <c r="C671" s="4" t="s">
        <v>700</v>
      </c>
      <c r="D671" s="4" t="s">
        <v>36</v>
      </c>
      <c r="E671" s="5">
        <v>14805377.309999999</v>
      </c>
      <c r="G671" s="5">
        <v>9148867.7000000011</v>
      </c>
      <c r="H671" s="5">
        <v>9148867.6999999993</v>
      </c>
      <c r="I671" s="15">
        <f t="shared" si="44"/>
        <v>0.6179</v>
      </c>
      <c r="J671" s="5">
        <v>434839.85</v>
      </c>
      <c r="K671" s="15">
        <f t="shared" si="45"/>
        <v>2.9399999999999999E-2</v>
      </c>
      <c r="L671" s="5">
        <v>1376315.76</v>
      </c>
      <c r="M671" s="15">
        <f t="shared" si="46"/>
        <v>9.2999999999999999E-2</v>
      </c>
      <c r="N671" s="5">
        <v>3845354</v>
      </c>
      <c r="O671" s="15">
        <f t="shared" si="47"/>
        <v>0.25969999999999999</v>
      </c>
    </row>
    <row r="672" spans="1:15" x14ac:dyDescent="0.2">
      <c r="A672" s="10">
        <v>4</v>
      </c>
      <c r="B672" s="4">
        <v>126517648</v>
      </c>
      <c r="C672" s="4" t="s">
        <v>838</v>
      </c>
      <c r="D672" s="4" t="s">
        <v>36</v>
      </c>
      <c r="E672" s="5">
        <v>0</v>
      </c>
      <c r="K672" s="15"/>
      <c r="M672" s="15"/>
      <c r="O672" s="15"/>
    </row>
    <row r="673" spans="1:15" x14ac:dyDescent="0.2">
      <c r="A673" s="10">
        <v>4</v>
      </c>
      <c r="B673" s="4">
        <v>126513380</v>
      </c>
      <c r="C673" s="4" t="s">
        <v>123</v>
      </c>
      <c r="D673" s="4" t="s">
        <v>36</v>
      </c>
      <c r="E673" s="5">
        <v>7432272</v>
      </c>
      <c r="G673" s="5">
        <v>6651230</v>
      </c>
      <c r="H673" s="5">
        <v>6651230</v>
      </c>
      <c r="I673" s="15">
        <f t="shared" si="44"/>
        <v>0.89490000000000003</v>
      </c>
      <c r="J673" s="5">
        <v>278219</v>
      </c>
      <c r="K673" s="15">
        <f t="shared" si="45"/>
        <v>3.7400000000000003E-2</v>
      </c>
      <c r="L673" s="5">
        <v>502823</v>
      </c>
      <c r="M673" s="15">
        <f t="shared" si="46"/>
        <v>6.7699999999999996E-2</v>
      </c>
      <c r="O673" s="15">
        <f t="shared" si="47"/>
        <v>0</v>
      </c>
    </row>
    <row r="674" spans="1:15" x14ac:dyDescent="0.2">
      <c r="A674" s="10">
        <v>4</v>
      </c>
      <c r="B674" s="4">
        <v>126510005</v>
      </c>
      <c r="C674" s="4" t="s">
        <v>688</v>
      </c>
      <c r="D674" s="4" t="s">
        <v>36</v>
      </c>
      <c r="E674" s="5">
        <v>21350965</v>
      </c>
      <c r="G674" s="5">
        <v>3801809</v>
      </c>
      <c r="H674" s="5">
        <v>3801809</v>
      </c>
      <c r="I674" s="15">
        <f t="shared" si="44"/>
        <v>0.17810000000000001</v>
      </c>
      <c r="J674" s="5">
        <v>213887</v>
      </c>
      <c r="K674" s="15">
        <f t="shared" si="45"/>
        <v>0.01</v>
      </c>
      <c r="L674" s="5">
        <v>335269</v>
      </c>
      <c r="M674" s="15">
        <f t="shared" si="46"/>
        <v>1.5699999999999999E-2</v>
      </c>
      <c r="N674" s="5">
        <v>17000000</v>
      </c>
      <c r="O674" s="15">
        <f t="shared" si="47"/>
        <v>0.79620000000000002</v>
      </c>
    </row>
    <row r="675" spans="1:15" x14ac:dyDescent="0.2">
      <c r="A675" s="10">
        <v>4</v>
      </c>
      <c r="B675" s="4">
        <v>126513290</v>
      </c>
      <c r="C675" s="4" t="s">
        <v>727</v>
      </c>
      <c r="D675" s="4" t="s">
        <v>36</v>
      </c>
      <c r="E675" s="5">
        <v>12431635</v>
      </c>
      <c r="G675" s="5">
        <v>9534693</v>
      </c>
      <c r="H675" s="5">
        <v>9534693</v>
      </c>
      <c r="I675" s="15">
        <f t="shared" si="44"/>
        <v>0.76700000000000002</v>
      </c>
      <c r="J675" s="5">
        <v>630635</v>
      </c>
      <c r="K675" s="15">
        <f t="shared" si="45"/>
        <v>5.0700000000000002E-2</v>
      </c>
      <c r="L675" s="5">
        <v>2266307</v>
      </c>
      <c r="M675" s="15">
        <f t="shared" si="46"/>
        <v>0.18229999999999999</v>
      </c>
      <c r="O675" s="15">
        <f t="shared" si="47"/>
        <v>0</v>
      </c>
    </row>
    <row r="676" spans="1:15" x14ac:dyDescent="0.2">
      <c r="A676" s="10">
        <v>4</v>
      </c>
      <c r="B676" s="4">
        <v>126510003</v>
      </c>
      <c r="C676" s="4" t="s">
        <v>686</v>
      </c>
      <c r="D676" s="4" t="s">
        <v>36</v>
      </c>
      <c r="E676" s="5">
        <v>0</v>
      </c>
      <c r="K676" s="15"/>
      <c r="M676" s="15"/>
      <c r="O676" s="15"/>
    </row>
    <row r="677" spans="1:15" x14ac:dyDescent="0.2">
      <c r="A677" s="10">
        <v>4</v>
      </c>
      <c r="B677" s="4">
        <v>126513200</v>
      </c>
      <c r="C677" s="4" t="s">
        <v>648</v>
      </c>
      <c r="D677" s="4" t="s">
        <v>36</v>
      </c>
      <c r="E677" s="5">
        <v>5377483</v>
      </c>
      <c r="G677" s="5">
        <v>4764665</v>
      </c>
      <c r="H677" s="5">
        <v>4764665</v>
      </c>
      <c r="I677" s="15">
        <f t="shared" si="44"/>
        <v>0.88600000000000001</v>
      </c>
      <c r="J677" s="5">
        <v>190307</v>
      </c>
      <c r="K677" s="15">
        <f t="shared" si="45"/>
        <v>3.5400000000000001E-2</v>
      </c>
      <c r="L677" s="5">
        <v>422511</v>
      </c>
      <c r="M677" s="15">
        <f t="shared" si="46"/>
        <v>7.8600000000000003E-2</v>
      </c>
      <c r="O677" s="15">
        <f t="shared" si="47"/>
        <v>0</v>
      </c>
    </row>
    <row r="678" spans="1:15" x14ac:dyDescent="0.2">
      <c r="A678" s="10">
        <v>4</v>
      </c>
      <c r="B678" s="4">
        <v>126512980</v>
      </c>
      <c r="C678" s="4" t="s">
        <v>644</v>
      </c>
      <c r="D678" s="4" t="s">
        <v>36</v>
      </c>
      <c r="E678" s="5">
        <v>8129416</v>
      </c>
      <c r="G678" s="5">
        <v>7138747</v>
      </c>
      <c r="H678" s="5">
        <v>7138747</v>
      </c>
      <c r="I678" s="15">
        <f t="shared" si="44"/>
        <v>0.87809999999999999</v>
      </c>
      <c r="J678" s="5">
        <v>380548</v>
      </c>
      <c r="K678" s="15">
        <f t="shared" si="45"/>
        <v>4.6800000000000001E-2</v>
      </c>
      <c r="L678" s="5">
        <v>610121</v>
      </c>
      <c r="M678" s="15">
        <f t="shared" si="46"/>
        <v>7.51E-2</v>
      </c>
      <c r="O678" s="15">
        <f t="shared" si="47"/>
        <v>0</v>
      </c>
    </row>
    <row r="679" spans="1:15" x14ac:dyDescent="0.2">
      <c r="A679" s="10">
        <v>4</v>
      </c>
      <c r="B679" s="4">
        <v>126513510</v>
      </c>
      <c r="C679" s="4" t="s">
        <v>704</v>
      </c>
      <c r="D679" s="4" t="s">
        <v>36</v>
      </c>
      <c r="E679" s="5">
        <v>9087749</v>
      </c>
      <c r="G679" s="5">
        <v>7992342</v>
      </c>
      <c r="H679" s="5">
        <v>7992342</v>
      </c>
      <c r="I679" s="15">
        <f t="shared" si="44"/>
        <v>0.87949999999999995</v>
      </c>
      <c r="J679" s="5">
        <v>471468</v>
      </c>
      <c r="K679" s="15">
        <f t="shared" si="45"/>
        <v>5.1900000000000002E-2</v>
      </c>
      <c r="L679" s="5">
        <v>623939</v>
      </c>
      <c r="M679" s="15">
        <f t="shared" si="46"/>
        <v>6.8699999999999997E-2</v>
      </c>
      <c r="O679" s="15">
        <f t="shared" si="47"/>
        <v>0</v>
      </c>
    </row>
    <row r="680" spans="1:15" x14ac:dyDescent="0.2">
      <c r="A680" s="10">
        <v>4</v>
      </c>
      <c r="B680" s="4">
        <v>133513315</v>
      </c>
      <c r="C680" s="4" t="s">
        <v>818</v>
      </c>
      <c r="D680" s="4" t="s">
        <v>36</v>
      </c>
      <c r="E680" s="5">
        <v>9826849</v>
      </c>
      <c r="G680" s="5">
        <v>4556213</v>
      </c>
      <c r="H680" s="5">
        <v>4556213</v>
      </c>
      <c r="I680" s="15">
        <f t="shared" si="44"/>
        <v>0.46360000000000001</v>
      </c>
      <c r="J680" s="5">
        <v>3360279</v>
      </c>
      <c r="K680" s="15">
        <f t="shared" si="45"/>
        <v>0.34189999999999998</v>
      </c>
      <c r="L680" s="5">
        <v>1910357</v>
      </c>
      <c r="M680" s="15">
        <f t="shared" si="46"/>
        <v>0.19439999999999999</v>
      </c>
      <c r="O680" s="15">
        <f t="shared" si="47"/>
        <v>0</v>
      </c>
    </row>
    <row r="681" spans="1:15" x14ac:dyDescent="0.2">
      <c r="A681" s="10">
        <v>4</v>
      </c>
      <c r="B681" s="4">
        <v>126510017</v>
      </c>
      <c r="C681" s="4" t="s">
        <v>691</v>
      </c>
      <c r="D681" s="4" t="s">
        <v>36</v>
      </c>
      <c r="E681" s="5">
        <v>4984445.5200000005</v>
      </c>
      <c r="G681" s="5">
        <v>4315195.1900000004</v>
      </c>
      <c r="H681" s="5">
        <v>4315195.1900000004</v>
      </c>
      <c r="I681" s="15">
        <f t="shared" si="44"/>
        <v>0.86570000000000003</v>
      </c>
      <c r="J681" s="5">
        <v>254970.2</v>
      </c>
      <c r="K681" s="15">
        <f t="shared" si="45"/>
        <v>5.1200000000000002E-2</v>
      </c>
      <c r="L681" s="5">
        <v>414280.13</v>
      </c>
      <c r="M681" s="15">
        <f t="shared" si="46"/>
        <v>8.3099999999999993E-2</v>
      </c>
      <c r="O681" s="15">
        <f t="shared" si="47"/>
        <v>0</v>
      </c>
    </row>
    <row r="682" spans="1:15" x14ac:dyDescent="0.2">
      <c r="A682" s="10">
        <v>4</v>
      </c>
      <c r="B682" s="4">
        <v>126510013</v>
      </c>
      <c r="C682" s="4" t="s">
        <v>819</v>
      </c>
      <c r="D682" s="4" t="s">
        <v>36</v>
      </c>
      <c r="E682" s="5">
        <v>14005853.979999999</v>
      </c>
      <c r="G682" s="5">
        <v>11906632.010000002</v>
      </c>
      <c r="H682" s="5">
        <v>11906632.01</v>
      </c>
      <c r="I682" s="15">
        <f t="shared" si="44"/>
        <v>0.85009999999999997</v>
      </c>
      <c r="J682" s="5">
        <v>785454.69</v>
      </c>
      <c r="K682" s="15">
        <f t="shared" si="45"/>
        <v>5.6099999999999997E-2</v>
      </c>
      <c r="L682" s="5">
        <v>1313082.28</v>
      </c>
      <c r="M682" s="15">
        <f t="shared" si="46"/>
        <v>9.3799999999999994E-2</v>
      </c>
      <c r="N682" s="5">
        <v>685</v>
      </c>
      <c r="O682" s="15">
        <f t="shared" si="47"/>
        <v>0</v>
      </c>
    </row>
    <row r="683" spans="1:15" x14ac:dyDescent="0.2">
      <c r="A683" s="10">
        <v>4</v>
      </c>
      <c r="B683" s="4">
        <v>172510793</v>
      </c>
      <c r="C683" s="4" t="s">
        <v>820</v>
      </c>
      <c r="D683" s="4" t="s">
        <v>36</v>
      </c>
      <c r="E683" s="5">
        <v>3867801</v>
      </c>
      <c r="G683" s="5">
        <v>3401187</v>
      </c>
      <c r="H683" s="5">
        <v>3401187</v>
      </c>
      <c r="I683" s="15">
        <f t="shared" si="44"/>
        <v>0.87939999999999996</v>
      </c>
      <c r="J683" s="5">
        <v>222080</v>
      </c>
      <c r="K683" s="15">
        <f t="shared" si="45"/>
        <v>5.74E-2</v>
      </c>
      <c r="L683" s="5">
        <v>232478</v>
      </c>
      <c r="M683" s="15">
        <f t="shared" si="46"/>
        <v>6.0100000000000001E-2</v>
      </c>
      <c r="N683" s="5">
        <v>12056</v>
      </c>
      <c r="O683" s="15">
        <f t="shared" si="47"/>
        <v>3.0999999999999999E-3</v>
      </c>
    </row>
    <row r="684" spans="1:15" x14ac:dyDescent="0.2">
      <c r="A684" s="10">
        <v>4</v>
      </c>
      <c r="B684" s="4">
        <v>126513110</v>
      </c>
      <c r="C684" s="4" t="s">
        <v>696</v>
      </c>
      <c r="D684" s="4" t="s">
        <v>36</v>
      </c>
      <c r="E684" s="5">
        <v>4207171.8899999997</v>
      </c>
      <c r="G684" s="5">
        <v>3607882.92</v>
      </c>
      <c r="H684" s="5">
        <v>3607882.92</v>
      </c>
      <c r="I684" s="15">
        <f t="shared" si="44"/>
        <v>0.85760000000000003</v>
      </c>
      <c r="J684" s="5">
        <v>253540.09</v>
      </c>
      <c r="K684" s="15">
        <f t="shared" si="45"/>
        <v>6.0299999999999999E-2</v>
      </c>
      <c r="L684" s="5">
        <v>345748.88</v>
      </c>
      <c r="M684" s="15">
        <f t="shared" si="46"/>
        <v>8.2199999999999995E-2</v>
      </c>
      <c r="O684" s="15">
        <f t="shared" si="47"/>
        <v>0</v>
      </c>
    </row>
    <row r="685" spans="1:15" x14ac:dyDescent="0.2">
      <c r="A685" s="10">
        <v>4</v>
      </c>
      <c r="B685" s="4">
        <v>126513480</v>
      </c>
      <c r="C685" s="4" t="s">
        <v>653</v>
      </c>
      <c r="D685" s="4" t="s">
        <v>36</v>
      </c>
      <c r="E685" s="5">
        <v>14088110</v>
      </c>
      <c r="G685" s="5">
        <v>12091917</v>
      </c>
      <c r="H685" s="5">
        <v>12091917</v>
      </c>
      <c r="I685" s="15">
        <f t="shared" si="44"/>
        <v>0.85829999999999995</v>
      </c>
      <c r="J685" s="5">
        <v>762765</v>
      </c>
      <c r="K685" s="15">
        <f t="shared" si="45"/>
        <v>5.4100000000000002E-2</v>
      </c>
      <c r="L685" s="5">
        <v>1233428</v>
      </c>
      <c r="M685" s="15">
        <f t="shared" si="46"/>
        <v>8.7599999999999997E-2</v>
      </c>
      <c r="O685" s="15">
        <f t="shared" si="47"/>
        <v>0</v>
      </c>
    </row>
    <row r="686" spans="1:15" x14ac:dyDescent="0.2">
      <c r="A686" s="10">
        <v>4</v>
      </c>
      <c r="B686" s="4">
        <v>126510014</v>
      </c>
      <c r="C686" s="4" t="s">
        <v>821</v>
      </c>
      <c r="D686" s="4" t="s">
        <v>36</v>
      </c>
      <c r="E686" s="5">
        <v>8688536.9199999999</v>
      </c>
      <c r="G686" s="5">
        <v>7147319.8500000006</v>
      </c>
      <c r="H686" s="5">
        <v>7147319.8499999996</v>
      </c>
      <c r="I686" s="15">
        <f t="shared" si="44"/>
        <v>0.8226</v>
      </c>
      <c r="J686" s="5">
        <v>369068.9</v>
      </c>
      <c r="K686" s="15">
        <f t="shared" si="45"/>
        <v>4.2500000000000003E-2</v>
      </c>
      <c r="L686" s="5">
        <v>1172148.17</v>
      </c>
      <c r="M686" s="15">
        <f t="shared" si="46"/>
        <v>0.13489999999999999</v>
      </c>
      <c r="O686" s="15">
        <f t="shared" si="47"/>
        <v>0</v>
      </c>
    </row>
    <row r="687" spans="1:15" x14ac:dyDescent="0.2">
      <c r="A687" s="10">
        <v>4</v>
      </c>
      <c r="B687" s="4">
        <v>126513150</v>
      </c>
      <c r="C687" s="4" t="s">
        <v>845</v>
      </c>
      <c r="D687" s="4" t="s">
        <v>36</v>
      </c>
      <c r="E687" s="5">
        <v>14810250</v>
      </c>
      <c r="G687" s="5">
        <v>13247949</v>
      </c>
      <c r="H687" s="5">
        <v>13247949</v>
      </c>
      <c r="I687" s="15">
        <f t="shared" si="44"/>
        <v>0.89449999999999996</v>
      </c>
      <c r="J687" s="5">
        <v>798444</v>
      </c>
      <c r="K687" s="15">
        <f t="shared" si="45"/>
        <v>5.3900000000000003E-2</v>
      </c>
      <c r="L687" s="5">
        <v>763857</v>
      </c>
      <c r="M687" s="15">
        <f t="shared" si="46"/>
        <v>5.16E-2</v>
      </c>
      <c r="O687" s="15">
        <f t="shared" si="47"/>
        <v>0</v>
      </c>
    </row>
    <row r="688" spans="1:15" x14ac:dyDescent="0.2">
      <c r="A688" s="10">
        <v>4</v>
      </c>
      <c r="B688" s="4">
        <v>126510002</v>
      </c>
      <c r="C688" s="4" t="s">
        <v>839</v>
      </c>
      <c r="D688" s="4" t="s">
        <v>36</v>
      </c>
      <c r="E688" s="5">
        <v>22150002</v>
      </c>
      <c r="G688" s="5">
        <v>17055937</v>
      </c>
      <c r="H688" s="5">
        <v>17055937</v>
      </c>
      <c r="I688" s="15">
        <f t="shared" si="44"/>
        <v>0.77</v>
      </c>
      <c r="J688" s="5">
        <v>870767</v>
      </c>
      <c r="K688" s="15">
        <f t="shared" si="45"/>
        <v>3.9300000000000002E-2</v>
      </c>
      <c r="L688" s="5">
        <v>4223298</v>
      </c>
      <c r="M688" s="15">
        <f t="shared" si="46"/>
        <v>0.19070000000000001</v>
      </c>
      <c r="O688" s="15">
        <f t="shared" si="47"/>
        <v>0</v>
      </c>
    </row>
    <row r="689" spans="1:15" x14ac:dyDescent="0.2">
      <c r="A689" s="10">
        <v>4</v>
      </c>
      <c r="B689" s="4">
        <v>126519644</v>
      </c>
      <c r="C689" s="4" t="s">
        <v>844</v>
      </c>
      <c r="D689" s="4" t="s">
        <v>36</v>
      </c>
      <c r="E689" s="5">
        <v>8536207</v>
      </c>
      <c r="G689" s="5">
        <v>6713782</v>
      </c>
      <c r="H689" s="5">
        <v>6713782</v>
      </c>
      <c r="I689" s="15">
        <f t="shared" si="44"/>
        <v>0.78649999999999998</v>
      </c>
      <c r="J689" s="5">
        <v>69976</v>
      </c>
      <c r="K689" s="15">
        <f t="shared" si="45"/>
        <v>8.2000000000000007E-3</v>
      </c>
      <c r="L689" s="5">
        <v>1752449</v>
      </c>
      <c r="M689" s="15">
        <f t="shared" si="46"/>
        <v>0.20530000000000001</v>
      </c>
      <c r="O689" s="15">
        <f t="shared" si="47"/>
        <v>0</v>
      </c>
    </row>
    <row r="690" spans="1:15" x14ac:dyDescent="0.2">
      <c r="A690" s="10">
        <v>4</v>
      </c>
      <c r="B690" s="4">
        <v>126511748</v>
      </c>
      <c r="C690" s="4" t="s">
        <v>769</v>
      </c>
      <c r="D690" s="4" t="s">
        <v>36</v>
      </c>
      <c r="E690" s="5">
        <v>7119975</v>
      </c>
      <c r="G690" s="5">
        <v>5920372</v>
      </c>
      <c r="H690" s="5">
        <v>5920372</v>
      </c>
      <c r="I690" s="15">
        <f t="shared" si="44"/>
        <v>0.83150000000000002</v>
      </c>
      <c r="J690" s="5">
        <v>216632</v>
      </c>
      <c r="K690" s="15">
        <f t="shared" si="45"/>
        <v>3.04E-2</v>
      </c>
      <c r="L690" s="5">
        <v>982971</v>
      </c>
      <c r="M690" s="15">
        <f t="shared" si="46"/>
        <v>0.1381</v>
      </c>
      <c r="O690" s="15">
        <f t="shared" si="47"/>
        <v>0</v>
      </c>
    </row>
    <row r="691" spans="1:15" x14ac:dyDescent="0.2">
      <c r="A691" s="10">
        <v>4</v>
      </c>
      <c r="B691" s="4">
        <v>126513734</v>
      </c>
      <c r="C691" s="4" t="s">
        <v>770</v>
      </c>
      <c r="D691" s="4" t="s">
        <v>36</v>
      </c>
      <c r="E691" s="5">
        <v>15947904</v>
      </c>
      <c r="G691" s="5">
        <v>13005444</v>
      </c>
      <c r="H691" s="5">
        <v>13005444</v>
      </c>
      <c r="I691" s="15">
        <f t="shared" si="44"/>
        <v>0.8155</v>
      </c>
      <c r="J691" s="5">
        <v>436199</v>
      </c>
      <c r="K691" s="15">
        <f t="shared" si="45"/>
        <v>2.7400000000000001E-2</v>
      </c>
      <c r="L691" s="5">
        <v>2506261</v>
      </c>
      <c r="M691" s="15">
        <f t="shared" si="46"/>
        <v>0.15720000000000001</v>
      </c>
      <c r="O691" s="15">
        <f t="shared" si="47"/>
        <v>0</v>
      </c>
    </row>
    <row r="692" spans="1:15" x14ac:dyDescent="0.2">
      <c r="A692" s="10">
        <v>4</v>
      </c>
      <c r="B692" s="4">
        <v>126516457</v>
      </c>
      <c r="C692" s="4" t="s">
        <v>754</v>
      </c>
      <c r="D692" s="4" t="s">
        <v>36</v>
      </c>
      <c r="E692" s="5">
        <v>9940039</v>
      </c>
      <c r="G692" s="5">
        <v>8224845</v>
      </c>
      <c r="H692" s="5">
        <v>8224845</v>
      </c>
      <c r="I692" s="15">
        <f t="shared" si="44"/>
        <v>0.82740000000000002</v>
      </c>
      <c r="J692" s="5">
        <v>321439</v>
      </c>
      <c r="K692" s="15">
        <f t="shared" si="45"/>
        <v>3.2300000000000002E-2</v>
      </c>
      <c r="L692" s="5">
        <v>1393755</v>
      </c>
      <c r="M692" s="15">
        <f t="shared" si="46"/>
        <v>0.14019999999999999</v>
      </c>
      <c r="O692" s="15">
        <f t="shared" si="47"/>
        <v>0</v>
      </c>
    </row>
    <row r="693" spans="1:15" x14ac:dyDescent="0.2">
      <c r="A693" s="10">
        <v>4</v>
      </c>
      <c r="B693" s="4">
        <v>126519433</v>
      </c>
      <c r="C693" s="4" t="s">
        <v>755</v>
      </c>
      <c r="D693" s="4" t="s">
        <v>36</v>
      </c>
      <c r="E693" s="5">
        <v>6407429</v>
      </c>
      <c r="G693" s="5">
        <v>5210035</v>
      </c>
      <c r="H693" s="5">
        <v>5210035</v>
      </c>
      <c r="I693" s="15">
        <f t="shared" si="44"/>
        <v>0.81310000000000004</v>
      </c>
      <c r="J693" s="5">
        <v>220023</v>
      </c>
      <c r="K693" s="15">
        <f t="shared" si="45"/>
        <v>3.4299999999999997E-2</v>
      </c>
      <c r="L693" s="5">
        <v>977371</v>
      </c>
      <c r="M693" s="15">
        <f t="shared" si="46"/>
        <v>0.1525</v>
      </c>
      <c r="O693" s="15">
        <f t="shared" si="47"/>
        <v>0</v>
      </c>
    </row>
    <row r="694" spans="1:15" x14ac:dyDescent="0.2">
      <c r="A694" s="10">
        <v>4</v>
      </c>
      <c r="B694" s="4">
        <v>151514721</v>
      </c>
      <c r="C694" s="4" t="s">
        <v>730</v>
      </c>
      <c r="D694" s="4" t="s">
        <v>36</v>
      </c>
      <c r="E694" s="5">
        <v>9895080</v>
      </c>
      <c r="G694" s="5">
        <v>7870302</v>
      </c>
      <c r="H694" s="5">
        <v>7870302</v>
      </c>
      <c r="I694" s="15">
        <f t="shared" si="44"/>
        <v>0.7954</v>
      </c>
      <c r="J694" s="5">
        <v>439667</v>
      </c>
      <c r="K694" s="15">
        <f t="shared" si="45"/>
        <v>4.4400000000000002E-2</v>
      </c>
      <c r="L694" s="5">
        <v>1585111</v>
      </c>
      <c r="M694" s="15">
        <f t="shared" si="46"/>
        <v>0.16020000000000001</v>
      </c>
      <c r="O694" s="15">
        <f t="shared" si="47"/>
        <v>0</v>
      </c>
    </row>
    <row r="695" spans="1:15" x14ac:dyDescent="0.2">
      <c r="A695" s="10">
        <v>4</v>
      </c>
      <c r="B695" s="4">
        <v>126510022</v>
      </c>
      <c r="C695" s="4" t="s">
        <v>121</v>
      </c>
      <c r="D695" s="4" t="s">
        <v>36</v>
      </c>
      <c r="E695" s="5">
        <v>9296926</v>
      </c>
      <c r="G695" s="5">
        <v>7608425</v>
      </c>
      <c r="H695" s="5">
        <v>7608425</v>
      </c>
      <c r="I695" s="15">
        <f t="shared" si="44"/>
        <v>0.81840000000000002</v>
      </c>
      <c r="J695" s="5">
        <v>448359</v>
      </c>
      <c r="K695" s="15">
        <f t="shared" si="45"/>
        <v>4.82E-2</v>
      </c>
      <c r="L695" s="5">
        <v>1240142</v>
      </c>
      <c r="M695" s="15">
        <f t="shared" si="46"/>
        <v>0.13339999999999999</v>
      </c>
      <c r="O695" s="15">
        <f t="shared" si="47"/>
        <v>0</v>
      </c>
    </row>
    <row r="696" spans="1:15" x14ac:dyDescent="0.2">
      <c r="A696" s="10">
        <v>4</v>
      </c>
      <c r="B696" s="4">
        <v>126517286</v>
      </c>
      <c r="C696" s="4" t="s">
        <v>756</v>
      </c>
      <c r="D696" s="4" t="s">
        <v>36</v>
      </c>
      <c r="E696" s="5">
        <v>9469068</v>
      </c>
      <c r="G696" s="5">
        <v>8134336</v>
      </c>
      <c r="H696" s="5">
        <v>8134336</v>
      </c>
      <c r="I696" s="15">
        <f t="shared" si="44"/>
        <v>0.85899999999999999</v>
      </c>
      <c r="J696" s="5">
        <v>331909</v>
      </c>
      <c r="K696" s="15">
        <f t="shared" si="45"/>
        <v>3.5099999999999999E-2</v>
      </c>
      <c r="L696" s="5">
        <v>1002823</v>
      </c>
      <c r="M696" s="15">
        <f t="shared" si="46"/>
        <v>0.10589999999999999</v>
      </c>
      <c r="O696" s="15">
        <f t="shared" si="47"/>
        <v>0</v>
      </c>
    </row>
    <row r="697" spans="1:15" x14ac:dyDescent="0.2">
      <c r="A697" s="10">
        <v>4</v>
      </c>
      <c r="B697" s="4">
        <v>126510023</v>
      </c>
      <c r="C697" s="4" t="s">
        <v>122</v>
      </c>
      <c r="D697" s="4" t="s">
        <v>36</v>
      </c>
      <c r="E697" s="5">
        <v>7993138</v>
      </c>
      <c r="G697" s="5">
        <v>6829899</v>
      </c>
      <c r="H697" s="5">
        <v>6829899</v>
      </c>
      <c r="I697" s="15">
        <f t="shared" si="44"/>
        <v>0.85450000000000004</v>
      </c>
      <c r="J697" s="5">
        <v>395893</v>
      </c>
      <c r="K697" s="15">
        <f t="shared" si="45"/>
        <v>4.9500000000000002E-2</v>
      </c>
      <c r="L697" s="5">
        <v>767346</v>
      </c>
      <c r="M697" s="15">
        <f t="shared" si="46"/>
        <v>9.6000000000000002E-2</v>
      </c>
      <c r="O697" s="15">
        <f t="shared" si="47"/>
        <v>0</v>
      </c>
    </row>
    <row r="698" spans="1:15" x14ac:dyDescent="0.2">
      <c r="A698" s="10">
        <v>4</v>
      </c>
      <c r="B698" s="4">
        <v>126513230</v>
      </c>
      <c r="C698" s="4" t="s">
        <v>650</v>
      </c>
      <c r="D698" s="4" t="s">
        <v>36</v>
      </c>
      <c r="E698" s="5">
        <v>9927995</v>
      </c>
      <c r="G698" s="5">
        <v>8183352</v>
      </c>
      <c r="H698" s="5">
        <v>8183352</v>
      </c>
      <c r="I698" s="15">
        <f t="shared" si="44"/>
        <v>0.82430000000000003</v>
      </c>
      <c r="J698" s="5">
        <v>631718</v>
      </c>
      <c r="K698" s="15">
        <f t="shared" si="45"/>
        <v>6.3600000000000004E-2</v>
      </c>
      <c r="L698" s="5">
        <v>1112925</v>
      </c>
      <c r="M698" s="15">
        <f t="shared" si="46"/>
        <v>0.11210000000000001</v>
      </c>
      <c r="O698" s="15">
        <f t="shared" si="47"/>
        <v>0</v>
      </c>
    </row>
    <row r="699" spans="1:15" x14ac:dyDescent="0.2">
      <c r="A699" s="10">
        <v>4</v>
      </c>
      <c r="B699" s="4">
        <v>126519392</v>
      </c>
      <c r="C699" s="4" t="s">
        <v>843</v>
      </c>
      <c r="D699" s="4" t="s">
        <v>36</v>
      </c>
      <c r="E699" s="5">
        <v>9438255.4100000001</v>
      </c>
      <c r="G699" s="5">
        <v>8690061.2200000007</v>
      </c>
      <c r="H699" s="5">
        <v>8690061.2200000007</v>
      </c>
      <c r="I699" s="15">
        <f t="shared" si="44"/>
        <v>0.92069999999999996</v>
      </c>
      <c r="J699" s="5">
        <v>579084.53</v>
      </c>
      <c r="K699" s="15">
        <f t="shared" si="45"/>
        <v>6.1400000000000003E-2</v>
      </c>
      <c r="L699" s="5">
        <v>169109.66</v>
      </c>
      <c r="M699" s="15">
        <f t="shared" si="46"/>
        <v>1.7899999999999999E-2</v>
      </c>
      <c r="O699" s="15">
        <f t="shared" si="47"/>
        <v>0</v>
      </c>
    </row>
    <row r="700" spans="1:15" x14ac:dyDescent="0.2">
      <c r="A700" s="10">
        <v>4</v>
      </c>
      <c r="B700" s="4">
        <v>126513000</v>
      </c>
      <c r="C700" s="4" t="s">
        <v>646</v>
      </c>
      <c r="D700" s="4" t="s">
        <v>36</v>
      </c>
      <c r="E700" s="5">
        <v>2555667</v>
      </c>
      <c r="G700" s="5">
        <v>2216968</v>
      </c>
      <c r="H700" s="5">
        <v>2216968</v>
      </c>
      <c r="I700" s="15">
        <f t="shared" si="44"/>
        <v>0.86750000000000005</v>
      </c>
      <c r="J700" s="5">
        <v>131587</v>
      </c>
      <c r="K700" s="15">
        <f t="shared" si="45"/>
        <v>5.1499999999999997E-2</v>
      </c>
      <c r="L700" s="5">
        <v>207112</v>
      </c>
      <c r="M700" s="15">
        <f t="shared" si="46"/>
        <v>8.1000000000000003E-2</v>
      </c>
      <c r="O700" s="15">
        <f t="shared" si="47"/>
        <v>0</v>
      </c>
    </row>
    <row r="701" spans="1:15" x14ac:dyDescent="0.2">
      <c r="A701" s="10">
        <v>4</v>
      </c>
      <c r="B701" s="4">
        <v>126513420</v>
      </c>
      <c r="C701" s="4" t="s">
        <v>701</v>
      </c>
      <c r="D701" s="4" t="s">
        <v>36</v>
      </c>
      <c r="E701" s="5">
        <v>11368811</v>
      </c>
      <c r="G701" s="5">
        <v>9994109</v>
      </c>
      <c r="H701" s="5">
        <v>9994109</v>
      </c>
      <c r="I701" s="15">
        <f t="shared" si="44"/>
        <v>0.87909999999999999</v>
      </c>
      <c r="J701" s="5">
        <v>616167</v>
      </c>
      <c r="K701" s="15">
        <f t="shared" si="45"/>
        <v>5.4199999999999998E-2</v>
      </c>
      <c r="L701" s="5">
        <v>758535</v>
      </c>
      <c r="M701" s="15">
        <f t="shared" si="46"/>
        <v>6.6699999999999995E-2</v>
      </c>
      <c r="O701" s="15">
        <f t="shared" si="47"/>
        <v>0</v>
      </c>
    </row>
    <row r="702" spans="1:15" x14ac:dyDescent="0.2">
      <c r="A702" s="10">
        <v>4</v>
      </c>
      <c r="B702" s="4">
        <v>126510018</v>
      </c>
      <c r="C702" s="4" t="s">
        <v>692</v>
      </c>
      <c r="D702" s="4" t="s">
        <v>36</v>
      </c>
      <c r="E702" s="5">
        <v>4899788.0299999993</v>
      </c>
      <c r="G702" s="5">
        <v>4149898.03</v>
      </c>
      <c r="H702" s="5">
        <v>4149898.03</v>
      </c>
      <c r="I702" s="15">
        <f t="shared" si="44"/>
        <v>0.84699999999999998</v>
      </c>
      <c r="J702" s="5">
        <v>264552</v>
      </c>
      <c r="K702" s="15">
        <f t="shared" si="45"/>
        <v>5.3999999999999999E-2</v>
      </c>
      <c r="L702" s="5">
        <v>485338</v>
      </c>
      <c r="M702" s="15">
        <f t="shared" si="46"/>
        <v>9.9099999999999994E-2</v>
      </c>
      <c r="O702" s="15">
        <f t="shared" si="47"/>
        <v>0</v>
      </c>
    </row>
    <row r="703" spans="1:15" x14ac:dyDescent="0.2">
      <c r="A703" s="10">
        <v>4</v>
      </c>
      <c r="B703" s="4">
        <v>126510019</v>
      </c>
      <c r="C703" s="4" t="s">
        <v>640</v>
      </c>
      <c r="D703" s="4" t="s">
        <v>36</v>
      </c>
      <c r="E703" s="5">
        <v>9290857.6699999999</v>
      </c>
      <c r="G703" s="5">
        <v>8066272.3000000007</v>
      </c>
      <c r="H703" s="5">
        <v>8066272.2999999998</v>
      </c>
      <c r="I703" s="15">
        <f t="shared" si="44"/>
        <v>0.86819999999999997</v>
      </c>
      <c r="J703" s="5">
        <v>435748.37</v>
      </c>
      <c r="K703" s="15">
        <f t="shared" si="45"/>
        <v>4.6899999999999997E-2</v>
      </c>
      <c r="L703" s="5">
        <v>788837</v>
      </c>
      <c r="M703" s="15">
        <f t="shared" si="46"/>
        <v>8.4900000000000003E-2</v>
      </c>
      <c r="O703" s="15">
        <f t="shared" si="47"/>
        <v>0</v>
      </c>
    </row>
    <row r="704" spans="1:15" x14ac:dyDescent="0.2">
      <c r="A704" s="10">
        <v>4</v>
      </c>
      <c r="B704" s="4">
        <v>126513452</v>
      </c>
      <c r="C704" s="4" t="s">
        <v>840</v>
      </c>
      <c r="D704" s="4" t="s">
        <v>36</v>
      </c>
      <c r="E704" s="5">
        <v>25817951</v>
      </c>
      <c r="G704" s="5">
        <v>10658862</v>
      </c>
      <c r="H704" s="5">
        <v>10658862</v>
      </c>
      <c r="I704" s="15">
        <f t="shared" si="44"/>
        <v>0.4128</v>
      </c>
      <c r="J704" s="5">
        <v>8821053</v>
      </c>
      <c r="K704" s="15">
        <f t="shared" si="45"/>
        <v>0.3417</v>
      </c>
      <c r="L704" s="5">
        <v>5997115</v>
      </c>
      <c r="M704" s="15">
        <f t="shared" si="46"/>
        <v>0.23230000000000001</v>
      </c>
      <c r="N704" s="5">
        <v>340921</v>
      </c>
      <c r="O704" s="15">
        <f t="shared" si="47"/>
        <v>1.32E-2</v>
      </c>
    </row>
    <row r="705" spans="1:15" x14ac:dyDescent="0.2">
      <c r="A705" s="10">
        <v>4</v>
      </c>
      <c r="B705" s="4">
        <v>173515368</v>
      </c>
      <c r="C705" s="4" t="s">
        <v>739</v>
      </c>
      <c r="D705" s="4" t="s">
        <v>36</v>
      </c>
      <c r="E705" s="5">
        <v>8226720</v>
      </c>
      <c r="G705" s="5">
        <v>7032466</v>
      </c>
      <c r="H705" s="5">
        <v>7032466</v>
      </c>
      <c r="I705" s="15">
        <f t="shared" si="44"/>
        <v>0.8548</v>
      </c>
      <c r="J705" s="5">
        <v>402642</v>
      </c>
      <c r="K705" s="15">
        <f t="shared" si="45"/>
        <v>4.8899999999999999E-2</v>
      </c>
      <c r="L705" s="5">
        <v>791612</v>
      </c>
      <c r="M705" s="15">
        <f t="shared" si="46"/>
        <v>9.6199999999999994E-2</v>
      </c>
      <c r="O705" s="15">
        <f t="shared" si="47"/>
        <v>0</v>
      </c>
    </row>
    <row r="706" spans="1:15" x14ac:dyDescent="0.2">
      <c r="A706" s="10">
        <v>4</v>
      </c>
      <c r="B706" s="4">
        <v>126510004</v>
      </c>
      <c r="C706" s="4" t="s">
        <v>687</v>
      </c>
      <c r="D706" s="4" t="s">
        <v>36</v>
      </c>
      <c r="E706" s="5">
        <v>7778694.6400000006</v>
      </c>
      <c r="G706" s="5">
        <v>5497722.1200000001</v>
      </c>
      <c r="H706" s="5">
        <v>5497722.1200000001</v>
      </c>
      <c r="I706" s="15">
        <f t="shared" si="44"/>
        <v>0.70679999999999998</v>
      </c>
      <c r="J706" s="5">
        <v>384057.4</v>
      </c>
      <c r="K706" s="15">
        <f t="shared" si="45"/>
        <v>4.9399999999999999E-2</v>
      </c>
      <c r="L706" s="5">
        <v>1896915.12</v>
      </c>
      <c r="M706" s="15">
        <f t="shared" si="46"/>
        <v>0.24390000000000001</v>
      </c>
      <c r="O706" s="15">
        <f t="shared" si="47"/>
        <v>0</v>
      </c>
    </row>
    <row r="707" spans="1:15" x14ac:dyDescent="0.2">
      <c r="A707" s="10">
        <v>4</v>
      </c>
      <c r="B707" s="4">
        <v>126513280</v>
      </c>
      <c r="C707" s="4" t="s">
        <v>651</v>
      </c>
      <c r="D707" s="4" t="s">
        <v>36</v>
      </c>
      <c r="E707" s="5">
        <v>16153647</v>
      </c>
      <c r="G707" s="5">
        <v>14124265</v>
      </c>
      <c r="H707" s="5">
        <v>14124265</v>
      </c>
      <c r="I707" s="15">
        <f t="shared" ref="I707:K756" si="48">ROUND(H707/$E707,4)</f>
        <v>0.87439999999999996</v>
      </c>
      <c r="J707" s="5">
        <v>958525</v>
      </c>
      <c r="K707" s="15">
        <f t="shared" ref="K707:K750" si="49">ROUND(J707/$E707,4)</f>
        <v>5.9299999999999999E-2</v>
      </c>
      <c r="L707" s="5">
        <v>1070857</v>
      </c>
      <c r="M707" s="15">
        <f t="shared" ref="M707:M750" si="50">ROUND(L707/$E707,4)</f>
        <v>6.6299999999999998E-2</v>
      </c>
      <c r="O707" s="15">
        <f t="shared" ref="O707:O750" si="51">ROUND(N707/$E707,4)</f>
        <v>0</v>
      </c>
    </row>
    <row r="708" spans="1:15" x14ac:dyDescent="0.2">
      <c r="A708" s="10">
        <v>4</v>
      </c>
      <c r="B708" s="4">
        <v>126510009</v>
      </c>
      <c r="C708" s="4" t="s">
        <v>638</v>
      </c>
      <c r="D708" s="4" t="s">
        <v>36</v>
      </c>
      <c r="E708" s="5">
        <v>7445897.8499999996</v>
      </c>
      <c r="G708" s="5">
        <v>6035918.3799999999</v>
      </c>
      <c r="H708" s="5">
        <v>6035918.3799999999</v>
      </c>
      <c r="I708" s="15">
        <f t="shared" si="48"/>
        <v>0.81059999999999999</v>
      </c>
      <c r="J708" s="5">
        <v>409825.88</v>
      </c>
      <c r="K708" s="15">
        <f t="shared" si="49"/>
        <v>5.5E-2</v>
      </c>
      <c r="L708" s="5">
        <v>1000153.59</v>
      </c>
      <c r="M708" s="15">
        <f t="shared" si="50"/>
        <v>0.1343</v>
      </c>
      <c r="O708" s="15">
        <f t="shared" si="51"/>
        <v>0</v>
      </c>
    </row>
    <row r="709" spans="1:15" x14ac:dyDescent="0.2">
      <c r="A709" s="10">
        <v>4</v>
      </c>
      <c r="B709" s="4">
        <v>126512850</v>
      </c>
      <c r="C709" s="4" t="s">
        <v>643</v>
      </c>
      <c r="D709" s="4" t="s">
        <v>36</v>
      </c>
      <c r="E709" s="5">
        <v>5377575</v>
      </c>
      <c r="G709" s="5">
        <v>4709649</v>
      </c>
      <c r="H709" s="5">
        <v>4709649</v>
      </c>
      <c r="I709" s="15">
        <f t="shared" si="48"/>
        <v>0.87580000000000002</v>
      </c>
      <c r="J709" s="5">
        <v>314536</v>
      </c>
      <c r="K709" s="15">
        <f t="shared" si="49"/>
        <v>5.8500000000000003E-2</v>
      </c>
      <c r="L709" s="5">
        <v>353390</v>
      </c>
      <c r="M709" s="15">
        <f t="shared" si="50"/>
        <v>6.5699999999999995E-2</v>
      </c>
      <c r="O709" s="15">
        <f t="shared" si="51"/>
        <v>0</v>
      </c>
    </row>
    <row r="710" spans="1:15" x14ac:dyDescent="0.2">
      <c r="A710" s="10">
        <v>4</v>
      </c>
      <c r="B710" s="4">
        <v>126510016</v>
      </c>
      <c r="C710" s="4" t="s">
        <v>639</v>
      </c>
      <c r="D710" s="4" t="s">
        <v>36</v>
      </c>
      <c r="E710" s="5">
        <v>2391816</v>
      </c>
      <c r="G710" s="5">
        <v>1821308</v>
      </c>
      <c r="H710" s="5">
        <v>1821308</v>
      </c>
      <c r="I710" s="15">
        <f t="shared" si="48"/>
        <v>0.76149999999999995</v>
      </c>
      <c r="J710" s="5">
        <v>111848</v>
      </c>
      <c r="K710" s="15">
        <f t="shared" si="49"/>
        <v>4.6800000000000001E-2</v>
      </c>
      <c r="L710" s="5">
        <v>458660</v>
      </c>
      <c r="M710" s="15">
        <f t="shared" si="50"/>
        <v>0.1918</v>
      </c>
      <c r="O710" s="15">
        <f t="shared" si="51"/>
        <v>0</v>
      </c>
    </row>
    <row r="711" spans="1:15" x14ac:dyDescent="0.2">
      <c r="A711" s="10">
        <v>4</v>
      </c>
      <c r="B711" s="4">
        <v>126513400</v>
      </c>
      <c r="C711" s="4" t="s">
        <v>652</v>
      </c>
      <c r="D711" s="4" t="s">
        <v>36</v>
      </c>
      <c r="E711" s="5">
        <v>11269280.1</v>
      </c>
      <c r="G711" s="5">
        <v>10050745.42</v>
      </c>
      <c r="H711" s="5">
        <v>10050745.42</v>
      </c>
      <c r="I711" s="15">
        <f t="shared" si="48"/>
        <v>0.89190000000000003</v>
      </c>
      <c r="J711" s="5">
        <v>484195.48</v>
      </c>
      <c r="K711" s="15">
        <f t="shared" si="49"/>
        <v>4.2999999999999997E-2</v>
      </c>
      <c r="L711" s="5">
        <v>734339.2</v>
      </c>
      <c r="M711" s="15">
        <f t="shared" si="50"/>
        <v>6.5199999999999994E-2</v>
      </c>
      <c r="O711" s="15">
        <f t="shared" si="51"/>
        <v>0</v>
      </c>
    </row>
    <row r="712" spans="1:15" x14ac:dyDescent="0.2">
      <c r="A712" s="10">
        <v>4</v>
      </c>
      <c r="B712" s="4">
        <v>182514568</v>
      </c>
      <c r="C712" s="4" t="s">
        <v>731</v>
      </c>
      <c r="D712" s="4" t="s">
        <v>36</v>
      </c>
      <c r="E712" s="5">
        <v>4487667</v>
      </c>
      <c r="G712" s="5">
        <v>3850422</v>
      </c>
      <c r="H712" s="5">
        <v>3850422</v>
      </c>
      <c r="I712" s="15">
        <f t="shared" si="48"/>
        <v>0.85799999999999998</v>
      </c>
      <c r="J712" s="5">
        <v>304010</v>
      </c>
      <c r="K712" s="15">
        <f t="shared" si="49"/>
        <v>6.7699999999999996E-2</v>
      </c>
      <c r="L712" s="5">
        <v>333235</v>
      </c>
      <c r="M712" s="15">
        <f t="shared" si="50"/>
        <v>7.4300000000000005E-2</v>
      </c>
      <c r="O712" s="15">
        <f t="shared" si="51"/>
        <v>0</v>
      </c>
    </row>
    <row r="713" spans="1:15" x14ac:dyDescent="0.2">
      <c r="A713" s="10">
        <v>4</v>
      </c>
      <c r="B713" s="4">
        <v>126512960</v>
      </c>
      <c r="C713" s="4" t="s">
        <v>740</v>
      </c>
      <c r="D713" s="4" t="s">
        <v>36</v>
      </c>
      <c r="E713" s="5">
        <v>6013191.4199999999</v>
      </c>
      <c r="G713" s="5">
        <v>5250297.3599999994</v>
      </c>
      <c r="H713" s="5">
        <v>5250297.3600000003</v>
      </c>
      <c r="I713" s="15">
        <f t="shared" si="48"/>
        <v>0.87309999999999999</v>
      </c>
      <c r="J713" s="5">
        <v>409495.92</v>
      </c>
      <c r="K713" s="15">
        <f t="shared" si="49"/>
        <v>6.8099999999999994E-2</v>
      </c>
      <c r="L713" s="5">
        <v>353398.14</v>
      </c>
      <c r="M713" s="15">
        <f t="shared" si="50"/>
        <v>5.8799999999999998E-2</v>
      </c>
      <c r="O713" s="15">
        <f t="shared" si="51"/>
        <v>0</v>
      </c>
    </row>
    <row r="714" spans="1:15" x14ac:dyDescent="0.2">
      <c r="A714" s="10">
        <v>4</v>
      </c>
      <c r="B714" s="4">
        <v>126510008</v>
      </c>
      <c r="C714" s="4" t="s">
        <v>637</v>
      </c>
      <c r="D714" s="4" t="s">
        <v>36</v>
      </c>
      <c r="E714" s="5">
        <v>5164837</v>
      </c>
      <c r="G714" s="5">
        <v>4432453</v>
      </c>
      <c r="H714" s="5">
        <v>4432453</v>
      </c>
      <c r="I714" s="15">
        <f t="shared" si="48"/>
        <v>0.85819999999999996</v>
      </c>
      <c r="J714" s="5">
        <v>290123</v>
      </c>
      <c r="K714" s="15">
        <f t="shared" si="49"/>
        <v>5.62E-2</v>
      </c>
      <c r="L714" s="5">
        <v>442261</v>
      </c>
      <c r="M714" s="15">
        <f t="shared" si="50"/>
        <v>8.5599999999999996E-2</v>
      </c>
      <c r="O714" s="15">
        <f t="shared" si="51"/>
        <v>0</v>
      </c>
    </row>
    <row r="715" spans="1:15" x14ac:dyDescent="0.2">
      <c r="A715" s="10">
        <v>4</v>
      </c>
      <c r="B715" s="4">
        <v>126510001</v>
      </c>
      <c r="C715" s="4" t="s">
        <v>685</v>
      </c>
      <c r="D715" s="4" t="s">
        <v>36</v>
      </c>
      <c r="E715" s="5">
        <v>5750169.4100000001</v>
      </c>
      <c r="G715" s="5">
        <v>5116695.95</v>
      </c>
      <c r="H715" s="5">
        <v>5116695.95</v>
      </c>
      <c r="I715" s="15">
        <f t="shared" si="48"/>
        <v>0.88980000000000004</v>
      </c>
      <c r="J715" s="5">
        <v>298108.46000000002</v>
      </c>
      <c r="K715" s="15">
        <f t="shared" si="49"/>
        <v>5.1799999999999999E-2</v>
      </c>
      <c r="L715" s="5">
        <v>335365</v>
      </c>
      <c r="M715" s="15">
        <f t="shared" si="50"/>
        <v>5.8299999999999998E-2</v>
      </c>
      <c r="O715" s="15">
        <f t="shared" si="51"/>
        <v>0</v>
      </c>
    </row>
    <row r="716" spans="1:15" x14ac:dyDescent="0.2">
      <c r="A716" s="10">
        <v>4</v>
      </c>
      <c r="B716" s="4">
        <v>114514135</v>
      </c>
      <c r="C716" s="4" t="s">
        <v>822</v>
      </c>
      <c r="D716" s="4" t="s">
        <v>36</v>
      </c>
      <c r="E716" s="5">
        <v>6579354</v>
      </c>
      <c r="G716" s="5">
        <v>5628013</v>
      </c>
      <c r="H716" s="5">
        <v>5628013</v>
      </c>
      <c r="I716" s="15">
        <f t="shared" si="48"/>
        <v>0.85540000000000005</v>
      </c>
      <c r="J716" s="5">
        <v>381393</v>
      </c>
      <c r="K716" s="15">
        <f t="shared" si="49"/>
        <v>5.8000000000000003E-2</v>
      </c>
      <c r="L716" s="5">
        <v>569948</v>
      </c>
      <c r="M716" s="15">
        <f t="shared" si="50"/>
        <v>8.6599999999999996E-2</v>
      </c>
      <c r="O716" s="15">
        <f t="shared" si="51"/>
        <v>0</v>
      </c>
    </row>
    <row r="717" spans="1:15" x14ac:dyDescent="0.2">
      <c r="A717" s="10">
        <v>4</v>
      </c>
      <c r="B717" s="4">
        <v>126512213</v>
      </c>
      <c r="C717" s="4" t="s">
        <v>823</v>
      </c>
      <c r="D717" s="4" t="s">
        <v>36</v>
      </c>
      <c r="E717" s="5">
        <v>0</v>
      </c>
      <c r="K717" s="15"/>
      <c r="M717" s="15"/>
      <c r="O717" s="15"/>
    </row>
    <row r="718" spans="1:15" x14ac:dyDescent="0.2">
      <c r="A718" s="10">
        <v>4</v>
      </c>
      <c r="B718" s="4">
        <v>108515107</v>
      </c>
      <c r="C718" s="4" t="s">
        <v>732</v>
      </c>
      <c r="D718" s="4" t="s">
        <v>36</v>
      </c>
      <c r="E718" s="5">
        <v>4850891</v>
      </c>
      <c r="G718" s="5">
        <v>4374453</v>
      </c>
      <c r="H718" s="5">
        <v>4374453</v>
      </c>
      <c r="I718" s="15">
        <f t="shared" si="48"/>
        <v>0.90180000000000005</v>
      </c>
      <c r="J718" s="5">
        <v>75457</v>
      </c>
      <c r="K718" s="15">
        <f t="shared" si="49"/>
        <v>1.5599999999999999E-2</v>
      </c>
      <c r="L718" s="5">
        <v>400981</v>
      </c>
      <c r="M718" s="15">
        <f t="shared" si="50"/>
        <v>8.2699999999999996E-2</v>
      </c>
      <c r="O718" s="15">
        <f t="shared" si="51"/>
        <v>0</v>
      </c>
    </row>
    <row r="719" spans="1:15" x14ac:dyDescent="0.2">
      <c r="A719" s="10">
        <v>4</v>
      </c>
      <c r="B719" s="4">
        <v>192518422</v>
      </c>
      <c r="C719" s="4" t="s">
        <v>824</v>
      </c>
      <c r="D719" s="4" t="s">
        <v>36</v>
      </c>
      <c r="E719" s="5">
        <v>16617515</v>
      </c>
      <c r="G719" s="5">
        <v>9097095</v>
      </c>
      <c r="H719" s="5">
        <v>9097095</v>
      </c>
      <c r="I719" s="15">
        <f t="shared" si="48"/>
        <v>0.5474</v>
      </c>
      <c r="J719" s="5">
        <v>485446</v>
      </c>
      <c r="K719" s="15">
        <f t="shared" si="49"/>
        <v>2.92E-2</v>
      </c>
      <c r="L719" s="5">
        <v>1059499</v>
      </c>
      <c r="M719" s="15">
        <f t="shared" si="50"/>
        <v>6.3799999999999996E-2</v>
      </c>
      <c r="N719" s="5">
        <v>5975475</v>
      </c>
      <c r="O719" s="15">
        <f t="shared" si="51"/>
        <v>0.35959999999999998</v>
      </c>
    </row>
    <row r="720" spans="1:15" x14ac:dyDescent="0.2">
      <c r="A720" s="10">
        <v>4</v>
      </c>
      <c r="B720" s="4">
        <v>126515691</v>
      </c>
      <c r="C720" s="4" t="s">
        <v>842</v>
      </c>
      <c r="D720" s="4" t="s">
        <v>36</v>
      </c>
      <c r="E720" s="5">
        <v>11052503.919999998</v>
      </c>
      <c r="G720" s="5">
        <v>10427776.030000001</v>
      </c>
      <c r="H720" s="5">
        <v>10427776.029999999</v>
      </c>
      <c r="I720" s="15">
        <f t="shared" si="48"/>
        <v>0.94350000000000001</v>
      </c>
      <c r="J720" s="5">
        <v>469822.27</v>
      </c>
      <c r="K720" s="15">
        <f t="shared" si="49"/>
        <v>4.2500000000000003E-2</v>
      </c>
      <c r="L720" s="5">
        <v>98693.37</v>
      </c>
      <c r="M720" s="15">
        <f t="shared" si="50"/>
        <v>8.8999999999999999E-3</v>
      </c>
      <c r="N720" s="5">
        <v>56212.25</v>
      </c>
      <c r="O720" s="15">
        <f t="shared" si="51"/>
        <v>5.1000000000000004E-3</v>
      </c>
    </row>
    <row r="721" spans="1:15" x14ac:dyDescent="0.2">
      <c r="A721" s="10">
        <v>4</v>
      </c>
      <c r="B721" s="4">
        <v>171510293</v>
      </c>
      <c r="C721" s="4" t="s">
        <v>733</v>
      </c>
      <c r="D721" s="4" t="s">
        <v>36</v>
      </c>
      <c r="E721" s="5">
        <v>3317954</v>
      </c>
      <c r="G721" s="5">
        <v>2846877</v>
      </c>
      <c r="H721" s="5">
        <v>2846877</v>
      </c>
      <c r="I721" s="15">
        <f t="shared" si="48"/>
        <v>0.85799999999999998</v>
      </c>
      <c r="J721" s="5">
        <v>183907</v>
      </c>
      <c r="K721" s="15">
        <f t="shared" si="49"/>
        <v>5.5399999999999998E-2</v>
      </c>
      <c r="L721" s="5">
        <v>287170</v>
      </c>
      <c r="M721" s="15">
        <f t="shared" si="50"/>
        <v>8.6599999999999996E-2</v>
      </c>
      <c r="O721" s="15">
        <f t="shared" si="51"/>
        <v>0</v>
      </c>
    </row>
    <row r="722" spans="1:15" x14ac:dyDescent="0.2">
      <c r="A722" s="10">
        <v>4</v>
      </c>
      <c r="B722" s="4">
        <v>126519434</v>
      </c>
      <c r="C722" s="4" t="s">
        <v>825</v>
      </c>
      <c r="D722" s="4" t="s">
        <v>36</v>
      </c>
      <c r="E722" s="5">
        <v>7994920</v>
      </c>
      <c r="G722" s="5">
        <v>6368707</v>
      </c>
      <c r="H722" s="5">
        <v>6368707</v>
      </c>
      <c r="I722" s="15">
        <f t="shared" si="48"/>
        <v>0.79659999999999997</v>
      </c>
      <c r="J722" s="5">
        <v>338709</v>
      </c>
      <c r="K722" s="15">
        <f t="shared" si="49"/>
        <v>4.24E-2</v>
      </c>
      <c r="L722" s="5">
        <v>1287504</v>
      </c>
      <c r="M722" s="15">
        <f t="shared" si="50"/>
        <v>0.161</v>
      </c>
      <c r="O722" s="15">
        <f t="shared" si="51"/>
        <v>0</v>
      </c>
    </row>
    <row r="723" spans="1:15" x14ac:dyDescent="0.2">
      <c r="A723" s="10">
        <v>4</v>
      </c>
      <c r="B723" s="4">
        <v>168513758</v>
      </c>
      <c r="C723" s="4" t="s">
        <v>826</v>
      </c>
      <c r="D723" s="4" t="s">
        <v>36</v>
      </c>
      <c r="E723" s="5">
        <v>6839729</v>
      </c>
      <c r="G723" s="5">
        <v>5543245</v>
      </c>
      <c r="H723" s="5">
        <v>5543245</v>
      </c>
      <c r="I723" s="15">
        <f t="shared" si="48"/>
        <v>0.81040000000000001</v>
      </c>
      <c r="J723" s="5">
        <v>379549</v>
      </c>
      <c r="K723" s="15">
        <f t="shared" si="49"/>
        <v>5.5500000000000001E-2</v>
      </c>
      <c r="L723" s="5">
        <v>916935</v>
      </c>
      <c r="M723" s="15">
        <f t="shared" si="50"/>
        <v>0.1341</v>
      </c>
      <c r="O723" s="15">
        <f t="shared" si="51"/>
        <v>0</v>
      </c>
    </row>
    <row r="724" spans="1:15" x14ac:dyDescent="0.2">
      <c r="A724" s="10">
        <v>4</v>
      </c>
      <c r="B724" s="4">
        <v>126517442</v>
      </c>
      <c r="C724" s="4" t="s">
        <v>827</v>
      </c>
      <c r="D724" s="4" t="s">
        <v>36</v>
      </c>
      <c r="E724" s="5">
        <v>7440918</v>
      </c>
      <c r="G724" s="5">
        <v>6639910</v>
      </c>
      <c r="H724" s="5">
        <v>6639910</v>
      </c>
      <c r="I724" s="15">
        <f t="shared" si="48"/>
        <v>0.89239999999999997</v>
      </c>
      <c r="J724" s="5">
        <v>250850</v>
      </c>
      <c r="K724" s="15">
        <f t="shared" si="49"/>
        <v>3.3700000000000001E-2</v>
      </c>
      <c r="L724" s="5">
        <v>550158</v>
      </c>
      <c r="M724" s="15">
        <f t="shared" si="50"/>
        <v>7.3899999999999993E-2</v>
      </c>
      <c r="O724" s="15">
        <f t="shared" si="51"/>
        <v>0</v>
      </c>
    </row>
    <row r="725" spans="1:15" x14ac:dyDescent="0.2">
      <c r="A725" s="10">
        <v>4</v>
      </c>
      <c r="B725" s="4">
        <v>103519376</v>
      </c>
      <c r="C725" s="4" t="s">
        <v>828</v>
      </c>
      <c r="D725" s="4" t="s">
        <v>36</v>
      </c>
      <c r="E725" s="5">
        <v>8217932</v>
      </c>
      <c r="G725" s="5">
        <v>6033742</v>
      </c>
      <c r="H725" s="5">
        <v>6033742</v>
      </c>
      <c r="I725" s="15">
        <f t="shared" si="48"/>
        <v>0.73419999999999996</v>
      </c>
      <c r="J725" s="5">
        <v>400857</v>
      </c>
      <c r="K725" s="15">
        <f t="shared" si="49"/>
        <v>4.8800000000000003E-2</v>
      </c>
      <c r="L725" s="5">
        <v>1783333</v>
      </c>
      <c r="M725" s="15">
        <f t="shared" si="50"/>
        <v>0.217</v>
      </c>
      <c r="O725" s="15">
        <f t="shared" si="51"/>
        <v>0</v>
      </c>
    </row>
    <row r="726" spans="1:15" x14ac:dyDescent="0.2">
      <c r="A726" s="10">
        <v>4</v>
      </c>
      <c r="B726" s="4">
        <v>126513210</v>
      </c>
      <c r="C726" s="4" t="s">
        <v>649</v>
      </c>
      <c r="D726" s="4" t="s">
        <v>36</v>
      </c>
      <c r="E726" s="5">
        <v>7907830</v>
      </c>
      <c r="G726" s="5">
        <v>6850037</v>
      </c>
      <c r="H726" s="5">
        <v>6850037</v>
      </c>
      <c r="I726" s="15">
        <f t="shared" si="48"/>
        <v>0.86619999999999997</v>
      </c>
      <c r="J726" s="5">
        <v>348835</v>
      </c>
      <c r="K726" s="15">
        <f t="shared" si="49"/>
        <v>4.41E-2</v>
      </c>
      <c r="L726" s="5">
        <v>708391</v>
      </c>
      <c r="M726" s="15">
        <f t="shared" si="50"/>
        <v>8.9599999999999999E-2</v>
      </c>
      <c r="N726" s="5">
        <v>567</v>
      </c>
      <c r="O726" s="15">
        <f t="shared" si="51"/>
        <v>1E-4</v>
      </c>
    </row>
    <row r="727" spans="1:15" x14ac:dyDescent="0.2">
      <c r="A727" s="10">
        <v>4</v>
      </c>
      <c r="B727" s="4">
        <v>126513415</v>
      </c>
      <c r="C727" s="4" t="s">
        <v>829</v>
      </c>
      <c r="D727" s="4" t="s">
        <v>36</v>
      </c>
      <c r="E727" s="5">
        <v>5077250</v>
      </c>
      <c r="G727" s="5">
        <v>4065839</v>
      </c>
      <c r="H727" s="5">
        <v>4065839</v>
      </c>
      <c r="I727" s="15">
        <f t="shared" si="48"/>
        <v>0.80079999999999996</v>
      </c>
      <c r="J727" s="5">
        <v>219764</v>
      </c>
      <c r="K727" s="15">
        <f t="shared" si="49"/>
        <v>4.3299999999999998E-2</v>
      </c>
      <c r="L727" s="5">
        <v>791647</v>
      </c>
      <c r="M727" s="15">
        <f t="shared" si="50"/>
        <v>0.15590000000000001</v>
      </c>
      <c r="O727" s="15">
        <f t="shared" si="51"/>
        <v>0</v>
      </c>
    </row>
    <row r="728" spans="1:15" x14ac:dyDescent="0.2">
      <c r="A728" s="10">
        <v>4</v>
      </c>
      <c r="B728" s="4">
        <v>126513220</v>
      </c>
      <c r="C728" s="4" t="s">
        <v>698</v>
      </c>
      <c r="D728" s="4" t="s">
        <v>36</v>
      </c>
      <c r="E728" s="5">
        <v>4524219.96</v>
      </c>
      <c r="G728" s="5">
        <v>3870810.1500000004</v>
      </c>
      <c r="H728" s="5">
        <v>3870810.15</v>
      </c>
      <c r="I728" s="15">
        <f t="shared" si="48"/>
        <v>0.85560000000000003</v>
      </c>
      <c r="J728" s="5">
        <v>220772.33</v>
      </c>
      <c r="K728" s="15">
        <f t="shared" si="49"/>
        <v>4.8800000000000003E-2</v>
      </c>
      <c r="L728" s="5">
        <v>432637.48</v>
      </c>
      <c r="M728" s="15">
        <f t="shared" si="50"/>
        <v>9.5600000000000004E-2</v>
      </c>
      <c r="O728" s="15">
        <f t="shared" si="51"/>
        <v>0</v>
      </c>
    </row>
    <row r="729" spans="1:15" x14ac:dyDescent="0.2">
      <c r="A729" s="10">
        <v>4</v>
      </c>
      <c r="B729" s="4">
        <v>126513490</v>
      </c>
      <c r="C729" s="4" t="s">
        <v>741</v>
      </c>
      <c r="D729" s="4" t="s">
        <v>36</v>
      </c>
      <c r="E729" s="5">
        <v>11756116</v>
      </c>
      <c r="G729" s="5">
        <v>10320486</v>
      </c>
      <c r="H729" s="5">
        <v>10320486</v>
      </c>
      <c r="I729" s="15">
        <f t="shared" si="48"/>
        <v>0.87790000000000001</v>
      </c>
      <c r="J729" s="5">
        <v>509601</v>
      </c>
      <c r="K729" s="15">
        <f t="shared" si="49"/>
        <v>4.3299999999999998E-2</v>
      </c>
      <c r="L729" s="5">
        <v>926029</v>
      </c>
      <c r="M729" s="15">
        <f t="shared" si="50"/>
        <v>7.8799999999999995E-2</v>
      </c>
      <c r="O729" s="15">
        <f t="shared" si="51"/>
        <v>0</v>
      </c>
    </row>
    <row r="730" spans="1:15" x14ac:dyDescent="0.2">
      <c r="A730" s="10">
        <v>4</v>
      </c>
      <c r="B730" s="4">
        <v>126513020</v>
      </c>
      <c r="C730" s="4" t="s">
        <v>695</v>
      </c>
      <c r="D730" s="4" t="s">
        <v>36</v>
      </c>
      <c r="E730" s="5">
        <v>9623106.2699999996</v>
      </c>
      <c r="G730" s="5">
        <v>8395383.2599999998</v>
      </c>
      <c r="H730" s="5">
        <v>8395383.2599999998</v>
      </c>
      <c r="I730" s="15">
        <f t="shared" si="48"/>
        <v>0.87239999999999995</v>
      </c>
      <c r="J730" s="5">
        <v>438536.52</v>
      </c>
      <c r="K730" s="15">
        <f t="shared" si="49"/>
        <v>4.5600000000000002E-2</v>
      </c>
      <c r="L730" s="5">
        <v>789186.49</v>
      </c>
      <c r="M730" s="15">
        <f t="shared" si="50"/>
        <v>8.2000000000000003E-2</v>
      </c>
      <c r="O730" s="15">
        <f t="shared" si="51"/>
        <v>0</v>
      </c>
    </row>
    <row r="731" spans="1:15" x14ac:dyDescent="0.2">
      <c r="A731" s="10">
        <v>4</v>
      </c>
      <c r="B731" s="4">
        <v>126510006</v>
      </c>
      <c r="C731" s="4" t="s">
        <v>636</v>
      </c>
      <c r="D731" s="4" t="s">
        <v>36</v>
      </c>
      <c r="E731" s="5">
        <v>6425848.1299999999</v>
      </c>
      <c r="G731" s="5">
        <v>3728440.02</v>
      </c>
      <c r="H731" s="5">
        <v>3728440.02</v>
      </c>
      <c r="I731" s="15">
        <f t="shared" si="48"/>
        <v>0.58020000000000005</v>
      </c>
      <c r="J731" s="5">
        <v>2103004.11</v>
      </c>
      <c r="K731" s="15">
        <f t="shared" si="49"/>
        <v>0.32729999999999998</v>
      </c>
      <c r="L731" s="5">
        <v>594404</v>
      </c>
      <c r="M731" s="15">
        <f t="shared" si="50"/>
        <v>9.2499999999999999E-2</v>
      </c>
      <c r="O731" s="15">
        <f t="shared" si="51"/>
        <v>0</v>
      </c>
    </row>
    <row r="732" spans="1:15" x14ac:dyDescent="0.2">
      <c r="A732" s="10">
        <v>4</v>
      </c>
      <c r="B732" s="4">
        <v>126510007</v>
      </c>
      <c r="C732" s="4" t="s">
        <v>689</v>
      </c>
      <c r="D732" s="4" t="s">
        <v>36</v>
      </c>
      <c r="E732" s="5">
        <v>6285735.2400000002</v>
      </c>
      <c r="G732" s="5">
        <v>5605396.9299999997</v>
      </c>
      <c r="H732" s="5">
        <v>5605396.9299999997</v>
      </c>
      <c r="I732" s="15">
        <f t="shared" si="48"/>
        <v>0.89180000000000004</v>
      </c>
      <c r="J732" s="5">
        <v>313562.48</v>
      </c>
      <c r="K732" s="15">
        <f t="shared" si="49"/>
        <v>4.99E-2</v>
      </c>
      <c r="L732" s="5">
        <v>366775.83</v>
      </c>
      <c r="M732" s="15">
        <f t="shared" si="50"/>
        <v>5.8400000000000001E-2</v>
      </c>
      <c r="O732" s="15">
        <f t="shared" si="51"/>
        <v>0</v>
      </c>
    </row>
    <row r="733" spans="1:15" x14ac:dyDescent="0.2">
      <c r="A733" s="10">
        <v>4</v>
      </c>
      <c r="B733" s="4">
        <v>126512860</v>
      </c>
      <c r="C733" s="4" t="s">
        <v>693</v>
      </c>
      <c r="D733" s="4" t="s">
        <v>36</v>
      </c>
      <c r="E733" s="5">
        <v>5686008</v>
      </c>
      <c r="G733" s="5">
        <v>5017559</v>
      </c>
      <c r="H733" s="5">
        <v>5017559</v>
      </c>
      <c r="I733" s="15">
        <f t="shared" si="48"/>
        <v>0.88239999999999996</v>
      </c>
      <c r="J733" s="5">
        <v>244361</v>
      </c>
      <c r="K733" s="15">
        <f t="shared" si="49"/>
        <v>4.2999999999999997E-2</v>
      </c>
      <c r="L733" s="5">
        <v>424088</v>
      </c>
      <c r="M733" s="15">
        <f t="shared" si="50"/>
        <v>7.46E-2</v>
      </c>
      <c r="O733" s="15">
        <f t="shared" si="51"/>
        <v>0</v>
      </c>
    </row>
    <row r="734" spans="1:15" x14ac:dyDescent="0.2">
      <c r="A734" s="10">
        <v>4</v>
      </c>
      <c r="B734" s="4">
        <v>126513250</v>
      </c>
      <c r="C734" s="4" t="s">
        <v>699</v>
      </c>
      <c r="D734" s="4" t="s">
        <v>36</v>
      </c>
      <c r="E734" s="5">
        <v>3319122.7100000004</v>
      </c>
      <c r="G734" s="5">
        <v>2854440.8299999996</v>
      </c>
      <c r="H734" s="5">
        <v>2854440.83</v>
      </c>
      <c r="I734" s="15">
        <f t="shared" si="48"/>
        <v>0.86</v>
      </c>
      <c r="J734" s="5">
        <v>167297.43</v>
      </c>
      <c r="K734" s="15">
        <f t="shared" si="49"/>
        <v>5.04E-2</v>
      </c>
      <c r="L734" s="5">
        <v>297384.45</v>
      </c>
      <c r="M734" s="15">
        <f t="shared" si="50"/>
        <v>8.9599999999999999E-2</v>
      </c>
      <c r="O734" s="15">
        <f t="shared" si="51"/>
        <v>0</v>
      </c>
    </row>
    <row r="735" spans="1:15" x14ac:dyDescent="0.2">
      <c r="A735" s="10">
        <v>4</v>
      </c>
      <c r="B735" s="4">
        <v>126518547</v>
      </c>
      <c r="C735" s="4" t="s">
        <v>830</v>
      </c>
      <c r="D735" s="4" t="s">
        <v>36</v>
      </c>
      <c r="E735" s="5">
        <v>9760695.25</v>
      </c>
      <c r="G735" s="5">
        <v>8123135.2699999996</v>
      </c>
      <c r="H735" s="5">
        <v>8123135.2699999996</v>
      </c>
      <c r="I735" s="15">
        <f t="shared" si="48"/>
        <v>0.83220000000000005</v>
      </c>
      <c r="J735" s="5">
        <v>492435.55</v>
      </c>
      <c r="K735" s="15">
        <f t="shared" si="49"/>
        <v>5.0500000000000003E-2</v>
      </c>
      <c r="L735" s="5">
        <v>1145124.43</v>
      </c>
      <c r="M735" s="15">
        <f t="shared" si="50"/>
        <v>0.1173</v>
      </c>
      <c r="O735" s="15">
        <f t="shared" si="51"/>
        <v>0</v>
      </c>
    </row>
    <row r="736" spans="1:15" x14ac:dyDescent="0.2">
      <c r="A736" s="10">
        <v>4</v>
      </c>
      <c r="B736" s="4">
        <v>126512870</v>
      </c>
      <c r="C736" s="4" t="s">
        <v>694</v>
      </c>
      <c r="D736" s="4" t="s">
        <v>36</v>
      </c>
      <c r="E736" s="5">
        <v>4786681.04</v>
      </c>
      <c r="G736" s="5">
        <v>4739678.71</v>
      </c>
      <c r="H736" s="5">
        <v>4739678.71</v>
      </c>
      <c r="I736" s="15">
        <f t="shared" si="48"/>
        <v>0.99019999999999997</v>
      </c>
      <c r="J736" s="5">
        <v>47002.33</v>
      </c>
      <c r="K736" s="15">
        <f t="shared" si="49"/>
        <v>9.7999999999999997E-3</v>
      </c>
      <c r="M736" s="15">
        <f t="shared" si="50"/>
        <v>0</v>
      </c>
      <c r="O736" s="15">
        <f t="shared" si="51"/>
        <v>0</v>
      </c>
    </row>
    <row r="737" spans="1:28" x14ac:dyDescent="0.2">
      <c r="A737" s="10">
        <v>4</v>
      </c>
      <c r="B737" s="4">
        <v>129544907</v>
      </c>
      <c r="C737" s="4" t="s">
        <v>831</v>
      </c>
      <c r="D737" s="4" t="s">
        <v>58</v>
      </c>
      <c r="E737" s="5">
        <v>2552085</v>
      </c>
      <c r="G737" s="5">
        <v>2213196</v>
      </c>
      <c r="H737" s="5">
        <v>2213196</v>
      </c>
      <c r="I737" s="15">
        <f t="shared" si="48"/>
        <v>0.86719999999999997</v>
      </c>
      <c r="J737" s="5">
        <v>120378</v>
      </c>
      <c r="K737" s="15">
        <f t="shared" si="49"/>
        <v>4.7199999999999999E-2</v>
      </c>
      <c r="L737" s="5">
        <v>218511</v>
      </c>
      <c r="M737" s="15">
        <f t="shared" si="50"/>
        <v>8.5599999999999996E-2</v>
      </c>
      <c r="O737" s="15">
        <f t="shared" si="51"/>
        <v>0</v>
      </c>
    </row>
    <row r="738" spans="1:28" x14ac:dyDescent="0.2">
      <c r="A738" s="10">
        <v>4</v>
      </c>
      <c r="B738" s="4">
        <v>105620001</v>
      </c>
      <c r="C738" s="4" t="s">
        <v>623</v>
      </c>
      <c r="D738" s="4" t="s">
        <v>296</v>
      </c>
      <c r="E738" s="5">
        <v>3523813.7100000004</v>
      </c>
      <c r="G738" s="5">
        <v>3199646.7199999997</v>
      </c>
      <c r="H738" s="5">
        <v>3199646.72</v>
      </c>
      <c r="I738" s="15">
        <f t="shared" si="48"/>
        <v>0.90800000000000003</v>
      </c>
      <c r="J738" s="5">
        <v>150743.22</v>
      </c>
      <c r="K738" s="15">
        <f t="shared" si="49"/>
        <v>4.2799999999999998E-2</v>
      </c>
      <c r="L738" s="5">
        <v>173423.77</v>
      </c>
      <c r="M738" s="15">
        <f t="shared" si="50"/>
        <v>4.9200000000000001E-2</v>
      </c>
      <c r="O738" s="15">
        <f t="shared" si="51"/>
        <v>0</v>
      </c>
    </row>
    <row r="739" spans="1:28" x14ac:dyDescent="0.2">
      <c r="A739" s="10">
        <v>4</v>
      </c>
      <c r="B739" s="4">
        <v>107653040</v>
      </c>
      <c r="C739" s="4" t="s">
        <v>113</v>
      </c>
      <c r="D739" s="4" t="s">
        <v>312</v>
      </c>
      <c r="E739" s="5">
        <v>3677336</v>
      </c>
      <c r="G739" s="5">
        <v>3098108</v>
      </c>
      <c r="H739" s="5">
        <v>3098108</v>
      </c>
      <c r="I739" s="15">
        <f t="shared" si="48"/>
        <v>0.84250000000000003</v>
      </c>
      <c r="J739" s="5">
        <v>137386</v>
      </c>
      <c r="K739" s="15">
        <f t="shared" si="49"/>
        <v>3.7400000000000003E-2</v>
      </c>
      <c r="L739" s="5">
        <v>441842</v>
      </c>
      <c r="M739" s="15">
        <f t="shared" si="50"/>
        <v>0.1202</v>
      </c>
      <c r="O739" s="15">
        <f t="shared" si="51"/>
        <v>0</v>
      </c>
    </row>
    <row r="740" spans="1:28" x14ac:dyDescent="0.2">
      <c r="A740" s="10">
        <v>4</v>
      </c>
      <c r="B740" s="4">
        <v>112673300</v>
      </c>
      <c r="C740" s="4" t="s">
        <v>626</v>
      </c>
      <c r="D740" s="4" t="s">
        <v>398</v>
      </c>
      <c r="E740" s="5">
        <v>1493425</v>
      </c>
      <c r="G740" s="5">
        <v>995541</v>
      </c>
      <c r="H740" s="5">
        <v>995541</v>
      </c>
      <c r="I740" s="15">
        <f t="shared" si="48"/>
        <v>0.66659999999999997</v>
      </c>
      <c r="J740" s="5">
        <v>106277.26</v>
      </c>
      <c r="K740" s="15">
        <f t="shared" si="49"/>
        <v>7.1199999999999999E-2</v>
      </c>
      <c r="L740" s="5">
        <v>391606.74</v>
      </c>
      <c r="M740" s="15">
        <f t="shared" si="50"/>
        <v>0.26219999999999999</v>
      </c>
      <c r="O740" s="15">
        <f t="shared" si="51"/>
        <v>0</v>
      </c>
    </row>
    <row r="741" spans="1:28" x14ac:dyDescent="0.2">
      <c r="A741" s="10">
        <v>4</v>
      </c>
      <c r="B741" s="4">
        <v>134677866</v>
      </c>
      <c r="C741" s="4" t="s">
        <v>832</v>
      </c>
      <c r="D741" s="4" t="s">
        <v>398</v>
      </c>
      <c r="E741" s="5">
        <v>6525552</v>
      </c>
      <c r="G741" s="5">
        <v>6027094</v>
      </c>
      <c r="H741" s="5">
        <v>6027094</v>
      </c>
      <c r="I741" s="15">
        <f t="shared" si="48"/>
        <v>0.92359999999999998</v>
      </c>
      <c r="J741" s="5">
        <v>192961</v>
      </c>
      <c r="K741" s="15">
        <f t="shared" si="49"/>
        <v>2.9600000000000001E-2</v>
      </c>
      <c r="L741" s="5">
        <v>303956</v>
      </c>
      <c r="M741" s="15">
        <f t="shared" si="50"/>
        <v>4.6600000000000003E-2</v>
      </c>
      <c r="N741" s="5">
        <v>1541</v>
      </c>
      <c r="O741" s="15">
        <f t="shared" si="51"/>
        <v>2.0000000000000001E-4</v>
      </c>
    </row>
    <row r="742" spans="1:28" x14ac:dyDescent="0.2">
      <c r="A742" s="10">
        <v>4</v>
      </c>
      <c r="B742" s="4">
        <v>112673500</v>
      </c>
      <c r="C742" s="4" t="s">
        <v>672</v>
      </c>
      <c r="D742" s="4" t="s">
        <v>398</v>
      </c>
      <c r="E742" s="5">
        <v>8218535</v>
      </c>
      <c r="G742" s="5">
        <v>7255073</v>
      </c>
      <c r="H742" s="5">
        <v>7255073</v>
      </c>
      <c r="I742" s="15">
        <f t="shared" si="48"/>
        <v>0.88280000000000003</v>
      </c>
      <c r="J742" s="5">
        <v>507473</v>
      </c>
      <c r="K742" s="15">
        <f t="shared" si="49"/>
        <v>6.1699999999999998E-2</v>
      </c>
      <c r="L742" s="5">
        <v>455989</v>
      </c>
      <c r="M742" s="15">
        <f t="shared" si="50"/>
        <v>5.5500000000000001E-2</v>
      </c>
      <c r="O742" s="15">
        <f t="shared" si="51"/>
        <v>0</v>
      </c>
    </row>
    <row r="743" spans="1:28" x14ac:dyDescent="0.2">
      <c r="A743" s="10">
        <v>4</v>
      </c>
      <c r="B743" s="4">
        <v>181677919</v>
      </c>
      <c r="C743" s="4" t="s">
        <v>728</v>
      </c>
      <c r="D743" s="4" t="s">
        <v>398</v>
      </c>
      <c r="E743" s="5">
        <v>10865849</v>
      </c>
      <c r="G743" s="5">
        <v>8981074</v>
      </c>
      <c r="H743" s="5">
        <v>8981074</v>
      </c>
      <c r="I743" s="15">
        <f t="shared" si="48"/>
        <v>0.82650000000000001</v>
      </c>
      <c r="J743" s="5">
        <v>606241</v>
      </c>
      <c r="K743" s="15">
        <f t="shared" si="49"/>
        <v>5.5800000000000002E-2</v>
      </c>
      <c r="L743" s="5">
        <v>1278534</v>
      </c>
      <c r="M743" s="15">
        <f t="shared" si="50"/>
        <v>0.1177</v>
      </c>
      <c r="O743" s="15">
        <f t="shared" si="51"/>
        <v>0</v>
      </c>
    </row>
    <row r="744" spans="1:28" x14ac:dyDescent="0.2">
      <c r="A744" s="10">
        <v>4</v>
      </c>
      <c r="B744" s="4">
        <v>189670676</v>
      </c>
      <c r="C744" s="4" t="s">
        <v>833</v>
      </c>
      <c r="D744" s="4" t="s">
        <v>398</v>
      </c>
      <c r="E744" s="5">
        <v>3702018.52</v>
      </c>
      <c r="G744" s="5">
        <v>3282094.98</v>
      </c>
      <c r="H744" s="5">
        <v>3282094.98</v>
      </c>
      <c r="I744" s="15">
        <f t="shared" si="48"/>
        <v>0.88660000000000005</v>
      </c>
      <c r="J744" s="5">
        <v>130102.96</v>
      </c>
      <c r="K744" s="15">
        <f t="shared" si="49"/>
        <v>3.5099999999999999E-2</v>
      </c>
      <c r="L744" s="5">
        <v>89820.58</v>
      </c>
      <c r="M744" s="15">
        <f t="shared" si="50"/>
        <v>2.4299999999999999E-2</v>
      </c>
      <c r="N744" s="5">
        <v>200000</v>
      </c>
      <c r="O744" s="15">
        <f t="shared" si="51"/>
        <v>5.3999999999999999E-2</v>
      </c>
    </row>
    <row r="745" spans="1:28" x14ac:dyDescent="0.2">
      <c r="A745" s="10">
        <v>6</v>
      </c>
      <c r="B745" s="4">
        <v>103022956</v>
      </c>
      <c r="C745" s="4" t="s">
        <v>109</v>
      </c>
      <c r="D745" s="4" t="s">
        <v>230</v>
      </c>
      <c r="E745" s="5">
        <v>1699260</v>
      </c>
      <c r="G745" s="5">
        <v>1699260</v>
      </c>
      <c r="H745" s="5">
        <v>1699260</v>
      </c>
      <c r="I745" s="15">
        <f t="shared" si="48"/>
        <v>1</v>
      </c>
      <c r="K745" s="15">
        <f t="shared" si="49"/>
        <v>0</v>
      </c>
      <c r="M745" s="15">
        <f t="shared" si="50"/>
        <v>0</v>
      </c>
      <c r="O745" s="15">
        <f t="shared" si="51"/>
        <v>0</v>
      </c>
    </row>
    <row r="746" spans="1:28" x14ac:dyDescent="0.2">
      <c r="A746" s="10">
        <v>6</v>
      </c>
      <c r="B746" s="4">
        <v>103028225</v>
      </c>
      <c r="C746" s="4" t="s">
        <v>110</v>
      </c>
      <c r="D746" s="4" t="s">
        <v>230</v>
      </c>
      <c r="E746" s="5">
        <v>391972</v>
      </c>
      <c r="G746" s="5">
        <v>391972</v>
      </c>
      <c r="H746" s="5">
        <v>391972</v>
      </c>
      <c r="I746" s="15">
        <f t="shared" si="48"/>
        <v>1</v>
      </c>
      <c r="K746" s="15">
        <f t="shared" si="49"/>
        <v>0</v>
      </c>
      <c r="M746" s="15">
        <f t="shared" si="50"/>
        <v>0</v>
      </c>
      <c r="O746" s="15">
        <f t="shared" si="51"/>
        <v>0</v>
      </c>
    </row>
    <row r="747" spans="1:28" x14ac:dyDescent="0.2">
      <c r="A747" s="10">
        <v>6</v>
      </c>
      <c r="B747" s="4">
        <v>103028255</v>
      </c>
      <c r="C747" s="4" t="s">
        <v>111</v>
      </c>
      <c r="D747" s="4" t="s">
        <v>230</v>
      </c>
      <c r="E747" s="5">
        <v>175478.51</v>
      </c>
      <c r="G747" s="5">
        <v>175478.51</v>
      </c>
      <c r="H747" s="5">
        <v>175478.51</v>
      </c>
      <c r="I747" s="15">
        <f t="shared" si="48"/>
        <v>1</v>
      </c>
      <c r="K747" s="15">
        <f t="shared" si="49"/>
        <v>0</v>
      </c>
      <c r="M747" s="15">
        <f t="shared" si="50"/>
        <v>0</v>
      </c>
      <c r="O747" s="15">
        <f t="shared" si="51"/>
        <v>0</v>
      </c>
    </row>
    <row r="748" spans="1:28" x14ac:dyDescent="0.2">
      <c r="A748" s="10">
        <v>6</v>
      </c>
      <c r="B748" s="4">
        <v>112281315</v>
      </c>
      <c r="C748" s="4" t="s">
        <v>116</v>
      </c>
      <c r="D748" s="4" t="s">
        <v>393</v>
      </c>
      <c r="E748" s="5">
        <v>1240472.8500000001</v>
      </c>
      <c r="G748" s="5">
        <v>1240472.8499999999</v>
      </c>
      <c r="H748" s="5">
        <v>1240472.8500000001</v>
      </c>
      <c r="I748" s="15">
        <f t="shared" si="48"/>
        <v>1</v>
      </c>
      <c r="K748" s="15">
        <f t="shared" si="49"/>
        <v>0</v>
      </c>
      <c r="M748" s="15">
        <f t="shared" si="50"/>
        <v>0</v>
      </c>
      <c r="O748" s="15">
        <f t="shared" si="51"/>
        <v>0</v>
      </c>
    </row>
    <row r="749" spans="1:28" x14ac:dyDescent="0.2">
      <c r="A749" s="10">
        <v>6</v>
      </c>
      <c r="B749" s="4">
        <v>113363705</v>
      </c>
      <c r="C749" s="4" t="s">
        <v>657</v>
      </c>
      <c r="D749" s="4" t="s">
        <v>410</v>
      </c>
      <c r="E749" s="5">
        <v>341076.62</v>
      </c>
      <c r="G749" s="5">
        <v>332576.48</v>
      </c>
      <c r="H749" s="5">
        <v>332576.48</v>
      </c>
      <c r="I749" s="15">
        <f t="shared" si="48"/>
        <v>0.97509999999999997</v>
      </c>
      <c r="J749" s="5">
        <v>8500.14</v>
      </c>
      <c r="K749" s="15">
        <f t="shared" si="49"/>
        <v>2.4899999999999999E-2</v>
      </c>
      <c r="M749" s="15">
        <f t="shared" si="50"/>
        <v>0</v>
      </c>
      <c r="O749" s="15">
        <f t="shared" si="51"/>
        <v>0</v>
      </c>
    </row>
    <row r="750" spans="1:28" x14ac:dyDescent="0.2">
      <c r="A750" s="10">
        <v>6</v>
      </c>
      <c r="B750" s="4">
        <v>112679205</v>
      </c>
      <c r="C750" s="4" t="s">
        <v>705</v>
      </c>
      <c r="D750" s="4" t="s">
        <v>398</v>
      </c>
      <c r="E750" s="5">
        <v>722961.04</v>
      </c>
      <c r="G750" s="5">
        <v>702047.06</v>
      </c>
      <c r="H750" s="5">
        <v>702047.06</v>
      </c>
      <c r="I750" s="15">
        <f t="shared" si="48"/>
        <v>0.97109999999999996</v>
      </c>
      <c r="J750" s="5">
        <v>20913.98</v>
      </c>
      <c r="K750" s="15">
        <f t="shared" si="49"/>
        <v>2.8899999999999999E-2</v>
      </c>
      <c r="M750" s="15">
        <f t="shared" si="50"/>
        <v>0</v>
      </c>
      <c r="O750" s="15">
        <f t="shared" si="51"/>
        <v>0</v>
      </c>
    </row>
    <row r="752" spans="1:28" x14ac:dyDescent="0.2">
      <c r="C752" s="6" t="s">
        <v>208</v>
      </c>
      <c r="E752" s="7">
        <f t="shared" ref="E752" si="52">SUMIF($A2:$A750,"=1",E2:E750)</f>
        <v>26004969178.220039</v>
      </c>
      <c r="F752" s="7">
        <f t="shared" ref="F752:H752" si="53">SUMIF($A2:$A750,"=1",F2:F750)</f>
        <v>14311039659.27001</v>
      </c>
      <c r="G752" s="7">
        <f t="shared" si="53"/>
        <v>670317991.13999999</v>
      </c>
      <c r="H752" s="7">
        <f t="shared" si="53"/>
        <v>14981357650.409996</v>
      </c>
      <c r="I752" s="16">
        <f t="shared" si="48"/>
        <v>0.57609999999999995</v>
      </c>
      <c r="J752" s="7">
        <f t="shared" ref="J752" si="54">SUMIF($A2:$A750,"=1",J2:J750)</f>
        <v>9152393973.3700008</v>
      </c>
      <c r="K752" s="16">
        <f t="shared" si="48"/>
        <v>0.35189999999999999</v>
      </c>
      <c r="L752" s="7">
        <f t="shared" ref="L752" si="55">SUMIF($A2:$A750,"=1",L2:L750)</f>
        <v>1037315073.499999</v>
      </c>
      <c r="M752" s="16">
        <f t="shared" ref="M752:O752" si="56">ROUND(L752/$E752,4)</f>
        <v>3.9899999999999998E-2</v>
      </c>
      <c r="N752" s="7">
        <f t="shared" ref="N752" si="57">SUMIF($A2:$A750,"=1",N2:N750)</f>
        <v>833902480.9399997</v>
      </c>
      <c r="O752" s="16">
        <f t="shared" si="56"/>
        <v>3.2099999999999997E-2</v>
      </c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3:28" x14ac:dyDescent="0.2">
      <c r="C753" s="6" t="s">
        <v>748</v>
      </c>
      <c r="E753" s="7">
        <f t="shared" ref="E753" si="58">SUMIF($A2:$A750,"=3",E2:E750)</f>
        <v>551031499.24000013</v>
      </c>
      <c r="F753" s="7">
        <f t="shared" ref="F753:H753" si="59">SUMIF($A2:$A750,"=3",F2:F750)</f>
        <v>0</v>
      </c>
      <c r="G753" s="7">
        <f t="shared" si="59"/>
        <v>436201293.90000004</v>
      </c>
      <c r="H753" s="7">
        <f t="shared" si="59"/>
        <v>436201293.89999992</v>
      </c>
      <c r="I753" s="16">
        <f t="shared" si="48"/>
        <v>0.79159999999999997</v>
      </c>
      <c r="J753" s="7">
        <f t="shared" ref="J753" si="60">SUMIF($A2:$A750,"=3",J2:J750)</f>
        <v>74153136.069999993</v>
      </c>
      <c r="K753" s="16">
        <f t="shared" si="48"/>
        <v>0.1346</v>
      </c>
      <c r="L753" s="7">
        <f t="shared" ref="L753" si="61">SUMIF($A2:$A750,"=3",L2:L750)</f>
        <v>30991481.679999996</v>
      </c>
      <c r="M753" s="16">
        <f t="shared" ref="M753:O753" si="62">ROUND(L753/$E753,4)</f>
        <v>5.62E-2</v>
      </c>
      <c r="N753" s="7">
        <f t="shared" ref="N753" si="63">SUMIF($A2:$A750,"=3",N2:N750)</f>
        <v>9685587.5899999999</v>
      </c>
      <c r="O753" s="16">
        <f t="shared" si="62"/>
        <v>1.7600000000000001E-2</v>
      </c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3:28" x14ac:dyDescent="0.2">
      <c r="C754" s="6" t="s">
        <v>749</v>
      </c>
      <c r="E754" s="7">
        <f t="shared" ref="E754" si="64">SUMIF($A2:$A750,"=4",E2:E750)</f>
        <v>1530845865.1900003</v>
      </c>
      <c r="F754" s="7">
        <f t="shared" ref="F754:H754" si="65">SUMIF($A2:$A750,"=4",F2:F750)</f>
        <v>0</v>
      </c>
      <c r="G754" s="7">
        <f t="shared" si="65"/>
        <v>1302375906.1400003</v>
      </c>
      <c r="H754" s="7">
        <f t="shared" si="65"/>
        <v>1302375906.1400003</v>
      </c>
      <c r="I754" s="16">
        <f t="shared" si="48"/>
        <v>0.8508</v>
      </c>
      <c r="J754" s="7">
        <f t="shared" ref="J754" si="66">SUMIF($A2:$A750,"=4",J2:J750)</f>
        <v>69904204.140000001</v>
      </c>
      <c r="K754" s="16">
        <f t="shared" si="48"/>
        <v>4.5699999999999998E-2</v>
      </c>
      <c r="L754" s="7">
        <f t="shared" ref="L754" si="67">SUMIF($A2:$A750,"=4",L2:L750)</f>
        <v>104319700.56000002</v>
      </c>
      <c r="M754" s="16">
        <f t="shared" ref="M754:O754" si="68">ROUND(L754/$E754,4)</f>
        <v>6.8099999999999994E-2</v>
      </c>
      <c r="N754" s="7">
        <f t="shared" ref="N754" si="69">SUMIF($A2:$A750,"=4",N2:N750)</f>
        <v>54246054.350000001</v>
      </c>
      <c r="O754" s="16">
        <f t="shared" si="68"/>
        <v>3.5400000000000001E-2</v>
      </c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3:28" x14ac:dyDescent="0.2">
      <c r="C755" s="6" t="s">
        <v>750</v>
      </c>
      <c r="E755" s="7">
        <f t="shared" ref="E755" si="70">SUMIF($A2:$A750,"=6",E2:E750)</f>
        <v>4571221.0199999996</v>
      </c>
      <c r="F755" s="7">
        <f t="shared" ref="F755:H755" si="71">SUMIF($A2:$A750,"=6",F2:F750)</f>
        <v>0</v>
      </c>
      <c r="G755" s="7">
        <f t="shared" si="71"/>
        <v>4541806.8999999994</v>
      </c>
      <c r="H755" s="7">
        <f t="shared" si="71"/>
        <v>4541806.9000000004</v>
      </c>
      <c r="I755" s="16">
        <f t="shared" si="48"/>
        <v>0.99360000000000004</v>
      </c>
      <c r="J755" s="7">
        <f t="shared" ref="J755" si="72">SUMIF($A2:$A750,"=6",J2:J750)</f>
        <v>29414.12</v>
      </c>
      <c r="K755" s="16">
        <f t="shared" si="48"/>
        <v>6.4000000000000003E-3</v>
      </c>
      <c r="L755" s="7">
        <f t="shared" ref="L755" si="73">SUMIF($A2:$A750,"=6",L2:L750)</f>
        <v>0</v>
      </c>
      <c r="M755" s="16">
        <f t="shared" ref="M755:O755" si="74">ROUND(L755/$E755,4)</f>
        <v>0</v>
      </c>
      <c r="N755" s="7">
        <f t="shared" ref="N755" si="75">SUMIF($A2:$A750,"=6",N2:N750)</f>
        <v>0</v>
      </c>
      <c r="O755" s="16">
        <f t="shared" si="74"/>
        <v>0</v>
      </c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3:28" x14ac:dyDescent="0.2">
      <c r="C756" s="8" t="s">
        <v>658</v>
      </c>
      <c r="E756" s="9">
        <f t="shared" ref="E756:G756" si="76">SUM(E752:E755)</f>
        <v>28091417763.67004</v>
      </c>
      <c r="F756" s="9">
        <f t="shared" si="76"/>
        <v>14311039659.27001</v>
      </c>
      <c r="G756" s="9">
        <f t="shared" si="76"/>
        <v>2413436998.0800004</v>
      </c>
      <c r="H756" s="9">
        <f>SUM(H752:H755)</f>
        <v>16724476657.349997</v>
      </c>
      <c r="I756" s="17">
        <f t="shared" si="48"/>
        <v>0.59540000000000004</v>
      </c>
      <c r="J756" s="9">
        <f>SUM(J752:J755)</f>
        <v>9296480727.7000008</v>
      </c>
      <c r="K756" s="17">
        <f t="shared" si="48"/>
        <v>0.33090000000000003</v>
      </c>
      <c r="L756" s="9">
        <f>SUM(L752:L755)</f>
        <v>1172626255.7399991</v>
      </c>
      <c r="M756" s="17">
        <f t="shared" ref="M756:O756" si="77">ROUND(L756/$E756,4)</f>
        <v>4.1700000000000001E-2</v>
      </c>
      <c r="N756" s="9">
        <f>SUM(N752:N755)</f>
        <v>897834122.87999976</v>
      </c>
      <c r="O756" s="17">
        <f t="shared" si="77"/>
        <v>3.2000000000000001E-2</v>
      </c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</sheetData>
  <sortState ref="A2:AB501">
    <sortCondition ref="A2:A501"/>
    <sortCondition ref="D2:D501"/>
    <sortCondition ref="B2:B501"/>
  </sortState>
  <pageMargins left="0.7" right="0.7" top="0.75" bottom="0.75" header="0.3" footer="0.3"/>
  <pageSetup paperSize="5" pageOrder="overThenDown" orientation="landscape" r:id="rId1"/>
  <ignoredErrors>
    <ignoredError sqref="I752 I753:I756 J752:J756 K752:K756 L752:L756 M752:M756 N752:N7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8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 x14ac:dyDescent="0.2"/>
  <cols>
    <col min="1" max="1" width="8.7109375" style="32" bestFit="1" customWidth="1"/>
    <col min="2" max="2" width="23.5703125" style="32" bestFit="1" customWidth="1"/>
    <col min="3" max="3" width="11.85546875" style="32" bestFit="1" customWidth="1"/>
    <col min="4" max="4" width="11.5703125" style="40" customWidth="1"/>
    <col min="5" max="5" width="9.7109375" style="34" customWidth="1"/>
    <col min="6" max="6" width="5.7109375" style="41" customWidth="1"/>
    <col min="7" max="7" width="9.7109375" style="34" customWidth="1"/>
    <col min="8" max="8" width="5.7109375" style="41" customWidth="1"/>
    <col min="9" max="9" width="9.7109375" style="34" customWidth="1"/>
    <col min="10" max="10" width="5.7109375" style="41" customWidth="1"/>
    <col min="11" max="11" width="7.85546875" style="34" bestFit="1" customWidth="1"/>
    <col min="12" max="12" width="6.85546875" style="41" bestFit="1" customWidth="1"/>
    <col min="13" max="13" width="8.7109375" style="34" bestFit="1" customWidth="1"/>
    <col min="14" max="14" width="5.7109375" style="41" customWidth="1"/>
    <col min="15" max="16384" width="9.140625" style="32"/>
  </cols>
  <sheetData>
    <row r="1" spans="1:14" ht="33.75" x14ac:dyDescent="0.2">
      <c r="A1" s="27" t="s">
        <v>67</v>
      </c>
      <c r="B1" s="28" t="s">
        <v>208</v>
      </c>
      <c r="C1" s="28" t="s">
        <v>207</v>
      </c>
      <c r="D1" s="29" t="s">
        <v>856</v>
      </c>
      <c r="E1" s="30" t="s">
        <v>846</v>
      </c>
      <c r="F1" s="31" t="s">
        <v>847</v>
      </c>
      <c r="G1" s="30" t="s">
        <v>848</v>
      </c>
      <c r="H1" s="31" t="s">
        <v>849</v>
      </c>
      <c r="I1" s="30" t="s">
        <v>850</v>
      </c>
      <c r="J1" s="31" t="s">
        <v>851</v>
      </c>
      <c r="K1" s="30" t="s">
        <v>852</v>
      </c>
      <c r="L1" s="31" t="s">
        <v>853</v>
      </c>
      <c r="M1" s="30" t="s">
        <v>854</v>
      </c>
      <c r="N1" s="31" t="s">
        <v>855</v>
      </c>
    </row>
    <row r="2" spans="1:14" x14ac:dyDescent="0.2">
      <c r="A2" s="32">
        <v>112011103</v>
      </c>
      <c r="B2" s="32" t="s">
        <v>139</v>
      </c>
      <c r="C2" s="32" t="s">
        <v>388</v>
      </c>
      <c r="D2" s="33">
        <v>2127.3870000000002</v>
      </c>
      <c r="E2" s="34">
        <v>11434.35</v>
      </c>
      <c r="F2" s="35">
        <f>RANK(E2,E$2:E$501)</f>
        <v>482</v>
      </c>
      <c r="G2" s="34">
        <v>6501.73</v>
      </c>
      <c r="H2" s="35">
        <f>RANK(G2,G$2:G$501)</f>
        <v>294</v>
      </c>
      <c r="I2" s="34">
        <v>4707.5</v>
      </c>
      <c r="J2" s="35">
        <f>RANK(I2,I$2:I$501)</f>
        <v>321</v>
      </c>
      <c r="K2" s="34">
        <v>225.12</v>
      </c>
      <c r="L2" s="35">
        <f>RANK(K2,K$2:K$501)</f>
        <v>338</v>
      </c>
      <c r="M2" s="34">
        <v>0</v>
      </c>
      <c r="N2" s="35">
        <f>RANK(M2,M$2:M$501)</f>
        <v>269</v>
      </c>
    </row>
    <row r="3" spans="1:14" x14ac:dyDescent="0.2">
      <c r="A3" s="32">
        <v>112011603</v>
      </c>
      <c r="B3" s="32" t="s">
        <v>389</v>
      </c>
      <c r="C3" s="32" t="s">
        <v>388</v>
      </c>
      <c r="D3" s="33">
        <v>4039.5880000000002</v>
      </c>
      <c r="E3" s="34">
        <v>12697.36</v>
      </c>
      <c r="F3" s="35">
        <f t="shared" ref="F3:F66" si="0">RANK(E3,E$2:E$501)</f>
        <v>386</v>
      </c>
      <c r="G3" s="34">
        <v>6945.53</v>
      </c>
      <c r="H3" s="35">
        <f t="shared" ref="H3:H66" si="1">RANK(G3,G$2:G$501)</f>
        <v>269</v>
      </c>
      <c r="I3" s="34">
        <v>3762.24</v>
      </c>
      <c r="J3" s="35">
        <f t="shared" ref="J3:J66" si="2">RANK(I3,I$2:I$501)</f>
        <v>387</v>
      </c>
      <c r="K3" s="34">
        <v>192.37</v>
      </c>
      <c r="L3" s="35">
        <f t="shared" ref="L3:L66" si="3">RANK(K3,K$2:K$501)</f>
        <v>370</v>
      </c>
      <c r="M3" s="34">
        <v>1797.21</v>
      </c>
      <c r="N3" s="35">
        <f t="shared" ref="N3:N66" si="4">RANK(M3,M$2:M$501)</f>
        <v>37</v>
      </c>
    </row>
    <row r="4" spans="1:14" x14ac:dyDescent="0.2">
      <c r="A4" s="32">
        <v>112013054</v>
      </c>
      <c r="B4" s="32" t="s">
        <v>390</v>
      </c>
      <c r="C4" s="32" t="s">
        <v>388</v>
      </c>
      <c r="D4" s="33">
        <v>1193.9459999999999</v>
      </c>
      <c r="E4" s="34">
        <v>13329.93</v>
      </c>
      <c r="F4" s="35">
        <f t="shared" si="0"/>
        <v>329</v>
      </c>
      <c r="G4" s="34">
        <v>8478.77</v>
      </c>
      <c r="H4" s="35">
        <f t="shared" si="1"/>
        <v>199</v>
      </c>
      <c r="I4" s="34">
        <v>4733.46</v>
      </c>
      <c r="J4" s="35">
        <f t="shared" si="2"/>
        <v>318</v>
      </c>
      <c r="K4" s="34">
        <v>117.71</v>
      </c>
      <c r="L4" s="35">
        <f t="shared" si="3"/>
        <v>448</v>
      </c>
      <c r="M4" s="34">
        <v>0</v>
      </c>
      <c r="N4" s="35">
        <f t="shared" si="4"/>
        <v>269</v>
      </c>
    </row>
    <row r="5" spans="1:14" x14ac:dyDescent="0.2">
      <c r="A5" s="32">
        <v>112013753</v>
      </c>
      <c r="B5" s="32" t="s">
        <v>391</v>
      </c>
      <c r="C5" s="32" t="s">
        <v>388</v>
      </c>
      <c r="D5" s="33">
        <v>3043.9050000000002</v>
      </c>
      <c r="E5" s="34">
        <v>17499.400000000001</v>
      </c>
      <c r="F5" s="35">
        <f t="shared" si="0"/>
        <v>74</v>
      </c>
      <c r="G5" s="34">
        <v>12538.42</v>
      </c>
      <c r="H5" s="35">
        <f t="shared" si="1"/>
        <v>58</v>
      </c>
      <c r="I5" s="34">
        <v>4620.49</v>
      </c>
      <c r="J5" s="35">
        <f t="shared" si="2"/>
        <v>328</v>
      </c>
      <c r="K5" s="34">
        <v>338.31</v>
      </c>
      <c r="L5" s="35">
        <f t="shared" si="3"/>
        <v>232</v>
      </c>
      <c r="M5" s="34">
        <v>2.17</v>
      </c>
      <c r="N5" s="35">
        <f t="shared" si="4"/>
        <v>198</v>
      </c>
    </row>
    <row r="6" spans="1:14" x14ac:dyDescent="0.2">
      <c r="A6" s="32">
        <v>112015203</v>
      </c>
      <c r="B6" s="32" t="s">
        <v>392</v>
      </c>
      <c r="C6" s="32" t="s">
        <v>388</v>
      </c>
      <c r="D6" s="33">
        <v>2148.6709999999998</v>
      </c>
      <c r="E6" s="34">
        <v>12259.04</v>
      </c>
      <c r="F6" s="35">
        <f t="shared" si="0"/>
        <v>432</v>
      </c>
      <c r="G6" s="34">
        <v>7205.6</v>
      </c>
      <c r="H6" s="35">
        <f t="shared" si="1"/>
        <v>258</v>
      </c>
      <c r="I6" s="34">
        <v>4788.13</v>
      </c>
      <c r="J6" s="35">
        <f t="shared" si="2"/>
        <v>314</v>
      </c>
      <c r="K6" s="34">
        <v>265.31</v>
      </c>
      <c r="L6" s="35">
        <f t="shared" si="3"/>
        <v>292</v>
      </c>
      <c r="M6" s="34">
        <v>0</v>
      </c>
      <c r="N6" s="35">
        <f t="shared" si="4"/>
        <v>269</v>
      </c>
    </row>
    <row r="7" spans="1:14" x14ac:dyDescent="0.2">
      <c r="A7" s="32">
        <v>112018523</v>
      </c>
      <c r="B7" s="32" t="s">
        <v>140</v>
      </c>
      <c r="C7" s="32" t="s">
        <v>388</v>
      </c>
      <c r="D7" s="33">
        <v>1735.3979999999999</v>
      </c>
      <c r="E7" s="34">
        <v>13267.86</v>
      </c>
      <c r="F7" s="35">
        <f t="shared" si="0"/>
        <v>333</v>
      </c>
      <c r="G7" s="34">
        <v>7325.92</v>
      </c>
      <c r="H7" s="35">
        <f t="shared" si="1"/>
        <v>255</v>
      </c>
      <c r="I7" s="34">
        <v>5769.24</v>
      </c>
      <c r="J7" s="35">
        <f t="shared" si="2"/>
        <v>242</v>
      </c>
      <c r="K7" s="34">
        <v>172.69</v>
      </c>
      <c r="L7" s="35">
        <f t="shared" si="3"/>
        <v>386</v>
      </c>
      <c r="M7" s="34">
        <v>0</v>
      </c>
      <c r="N7" s="35">
        <f t="shared" si="4"/>
        <v>269</v>
      </c>
    </row>
    <row r="8" spans="1:14" x14ac:dyDescent="0.2">
      <c r="A8" s="32">
        <v>103020603</v>
      </c>
      <c r="B8" s="32" t="s">
        <v>231</v>
      </c>
      <c r="C8" s="32" t="s">
        <v>230</v>
      </c>
      <c r="D8" s="33">
        <v>1029.72</v>
      </c>
      <c r="E8" s="34">
        <v>19101.75</v>
      </c>
      <c r="F8" s="35">
        <f t="shared" si="0"/>
        <v>45</v>
      </c>
      <c r="G8" s="34">
        <v>14215.07</v>
      </c>
      <c r="H8" s="35">
        <f t="shared" si="1"/>
        <v>31</v>
      </c>
      <c r="I8" s="34">
        <v>4574.58</v>
      </c>
      <c r="J8" s="35">
        <f t="shared" si="2"/>
        <v>333</v>
      </c>
      <c r="K8" s="34">
        <v>312.10000000000002</v>
      </c>
      <c r="L8" s="35">
        <f t="shared" si="3"/>
        <v>253</v>
      </c>
      <c r="M8" s="34">
        <v>0</v>
      </c>
      <c r="N8" s="35">
        <f t="shared" si="4"/>
        <v>269</v>
      </c>
    </row>
    <row r="9" spans="1:14" x14ac:dyDescent="0.2">
      <c r="A9" s="32">
        <v>103020753</v>
      </c>
      <c r="B9" s="32" t="s">
        <v>232</v>
      </c>
      <c r="C9" s="32" t="s">
        <v>230</v>
      </c>
      <c r="D9" s="33">
        <v>1576.2170000000001</v>
      </c>
      <c r="E9" s="34">
        <v>15245.18</v>
      </c>
      <c r="F9" s="35">
        <f t="shared" si="0"/>
        <v>170</v>
      </c>
      <c r="G9" s="34">
        <v>11661.03</v>
      </c>
      <c r="H9" s="35">
        <f t="shared" si="1"/>
        <v>88</v>
      </c>
      <c r="I9" s="34">
        <v>3392.46</v>
      </c>
      <c r="J9" s="35">
        <f t="shared" si="2"/>
        <v>420</v>
      </c>
      <c r="K9" s="34">
        <v>191.69</v>
      </c>
      <c r="L9" s="35">
        <f t="shared" si="3"/>
        <v>371</v>
      </c>
      <c r="M9" s="34">
        <v>0</v>
      </c>
      <c r="N9" s="35">
        <f t="shared" si="4"/>
        <v>269</v>
      </c>
    </row>
    <row r="10" spans="1:14" x14ac:dyDescent="0.2">
      <c r="A10" s="32">
        <v>103021102</v>
      </c>
      <c r="B10" s="32" t="s">
        <v>76</v>
      </c>
      <c r="C10" s="32" t="s">
        <v>230</v>
      </c>
      <c r="D10" s="33">
        <v>4237.4930000000004</v>
      </c>
      <c r="E10" s="34">
        <v>14251.22</v>
      </c>
      <c r="F10" s="35">
        <f t="shared" si="0"/>
        <v>242</v>
      </c>
      <c r="G10" s="34">
        <v>9486.8700000000008</v>
      </c>
      <c r="H10" s="35">
        <f t="shared" si="1"/>
        <v>152</v>
      </c>
      <c r="I10" s="34">
        <v>4564.8900000000003</v>
      </c>
      <c r="J10" s="35">
        <f t="shared" si="2"/>
        <v>334</v>
      </c>
      <c r="K10" s="34">
        <v>199.46</v>
      </c>
      <c r="L10" s="35">
        <f t="shared" si="3"/>
        <v>365</v>
      </c>
      <c r="M10" s="34">
        <v>0</v>
      </c>
      <c r="N10" s="35">
        <f t="shared" si="4"/>
        <v>269</v>
      </c>
    </row>
    <row r="11" spans="1:14" x14ac:dyDescent="0.2">
      <c r="A11" s="32">
        <v>103021252</v>
      </c>
      <c r="B11" s="32" t="s">
        <v>77</v>
      </c>
      <c r="C11" s="32" t="s">
        <v>230</v>
      </c>
      <c r="D11" s="33">
        <v>4661.6319999999996</v>
      </c>
      <c r="E11" s="34">
        <v>15842.91</v>
      </c>
      <c r="F11" s="35">
        <f t="shared" si="0"/>
        <v>130</v>
      </c>
      <c r="G11" s="34">
        <v>12072.02</v>
      </c>
      <c r="H11" s="35">
        <f t="shared" si="1"/>
        <v>71</v>
      </c>
      <c r="I11" s="34">
        <v>3699.68</v>
      </c>
      <c r="J11" s="35">
        <f t="shared" si="2"/>
        <v>390</v>
      </c>
      <c r="K11" s="34">
        <v>71.2</v>
      </c>
      <c r="L11" s="35">
        <f t="shared" si="3"/>
        <v>481</v>
      </c>
      <c r="M11" s="34">
        <v>0</v>
      </c>
      <c r="N11" s="35">
        <f t="shared" si="4"/>
        <v>269</v>
      </c>
    </row>
    <row r="12" spans="1:14" x14ac:dyDescent="0.2">
      <c r="A12" s="32">
        <v>103021453</v>
      </c>
      <c r="B12" s="32" t="s">
        <v>78</v>
      </c>
      <c r="C12" s="32" t="s">
        <v>230</v>
      </c>
      <c r="D12" s="33">
        <v>1255.712</v>
      </c>
      <c r="E12" s="34">
        <v>14727.22</v>
      </c>
      <c r="F12" s="35">
        <f t="shared" si="0"/>
        <v>204</v>
      </c>
      <c r="G12" s="34">
        <v>8017.25</v>
      </c>
      <c r="H12" s="35">
        <f t="shared" si="1"/>
        <v>223</v>
      </c>
      <c r="I12" s="34">
        <v>6200.9</v>
      </c>
      <c r="J12" s="35">
        <f t="shared" si="2"/>
        <v>220</v>
      </c>
      <c r="K12" s="34">
        <v>509.07</v>
      </c>
      <c r="L12" s="35">
        <f t="shared" si="3"/>
        <v>135</v>
      </c>
      <c r="M12" s="34">
        <v>0</v>
      </c>
      <c r="N12" s="35">
        <f t="shared" si="4"/>
        <v>269</v>
      </c>
    </row>
    <row r="13" spans="1:14" x14ac:dyDescent="0.2">
      <c r="A13" s="32">
        <v>103021603</v>
      </c>
      <c r="B13" s="32" t="s">
        <v>234</v>
      </c>
      <c r="C13" s="32" t="s">
        <v>230</v>
      </c>
      <c r="D13" s="33">
        <v>1483.5540000000001</v>
      </c>
      <c r="E13" s="34">
        <v>15507.84</v>
      </c>
      <c r="F13" s="35">
        <f t="shared" si="0"/>
        <v>153</v>
      </c>
      <c r="G13" s="34">
        <v>10198.379999999999</v>
      </c>
      <c r="H13" s="35">
        <f t="shared" si="1"/>
        <v>127</v>
      </c>
      <c r="I13" s="34">
        <v>4779.8</v>
      </c>
      <c r="J13" s="35">
        <f t="shared" si="2"/>
        <v>315</v>
      </c>
      <c r="K13" s="34">
        <v>529.66999999999996</v>
      </c>
      <c r="L13" s="35">
        <f t="shared" si="3"/>
        <v>126</v>
      </c>
      <c r="M13" s="34">
        <v>0</v>
      </c>
      <c r="N13" s="35">
        <f t="shared" si="4"/>
        <v>269</v>
      </c>
    </row>
    <row r="14" spans="1:14" x14ac:dyDescent="0.2">
      <c r="A14" s="32">
        <v>103021752</v>
      </c>
      <c r="B14" s="32" t="s">
        <v>235</v>
      </c>
      <c r="C14" s="32" t="s">
        <v>230</v>
      </c>
      <c r="D14" s="33">
        <v>3508.65</v>
      </c>
      <c r="E14" s="34">
        <v>15223.12</v>
      </c>
      <c r="F14" s="35">
        <f t="shared" si="0"/>
        <v>172</v>
      </c>
      <c r="G14" s="34">
        <v>11912.62</v>
      </c>
      <c r="H14" s="35">
        <f t="shared" si="1"/>
        <v>82</v>
      </c>
      <c r="I14" s="34">
        <v>3096.83</v>
      </c>
      <c r="J14" s="35">
        <f t="shared" si="2"/>
        <v>440</v>
      </c>
      <c r="K14" s="34">
        <v>213.63</v>
      </c>
      <c r="L14" s="35">
        <f t="shared" si="3"/>
        <v>353</v>
      </c>
      <c r="M14" s="34">
        <v>0.04</v>
      </c>
      <c r="N14" s="35">
        <f t="shared" si="4"/>
        <v>268</v>
      </c>
    </row>
    <row r="15" spans="1:14" x14ac:dyDescent="0.2">
      <c r="A15" s="32">
        <v>103021903</v>
      </c>
      <c r="B15" s="32" t="s">
        <v>236</v>
      </c>
      <c r="C15" s="32" t="s">
        <v>230</v>
      </c>
      <c r="D15" s="33">
        <v>915.06100000000004</v>
      </c>
      <c r="E15" s="34">
        <v>16059.74</v>
      </c>
      <c r="F15" s="35">
        <f t="shared" si="0"/>
        <v>118</v>
      </c>
      <c r="G15" s="34">
        <v>5121.57</v>
      </c>
      <c r="H15" s="35">
        <f t="shared" si="1"/>
        <v>384</v>
      </c>
      <c r="I15" s="34">
        <v>10248.66</v>
      </c>
      <c r="J15" s="35">
        <f t="shared" si="2"/>
        <v>21</v>
      </c>
      <c r="K15" s="34">
        <v>689.52</v>
      </c>
      <c r="L15" s="35">
        <f t="shared" si="3"/>
        <v>70</v>
      </c>
      <c r="M15" s="34">
        <v>0</v>
      </c>
      <c r="N15" s="35">
        <f t="shared" si="4"/>
        <v>269</v>
      </c>
    </row>
    <row r="16" spans="1:14" x14ac:dyDescent="0.2">
      <c r="A16" s="32">
        <v>103022103</v>
      </c>
      <c r="B16" s="32" t="s">
        <v>237</v>
      </c>
      <c r="C16" s="32" t="s">
        <v>230</v>
      </c>
      <c r="D16" s="33">
        <v>690.15899999999999</v>
      </c>
      <c r="E16" s="34">
        <v>18666.419999999998</v>
      </c>
      <c r="F16" s="35">
        <f t="shared" si="0"/>
        <v>56</v>
      </c>
      <c r="G16" s="34">
        <v>12425.2</v>
      </c>
      <c r="H16" s="35">
        <f t="shared" si="1"/>
        <v>62</v>
      </c>
      <c r="I16" s="34">
        <v>4884.6400000000003</v>
      </c>
      <c r="J16" s="35">
        <f t="shared" si="2"/>
        <v>305</v>
      </c>
      <c r="K16" s="34">
        <v>1356.58</v>
      </c>
      <c r="L16" s="35">
        <f t="shared" si="3"/>
        <v>19</v>
      </c>
      <c r="M16" s="34">
        <v>0</v>
      </c>
      <c r="N16" s="35">
        <f t="shared" si="4"/>
        <v>269</v>
      </c>
    </row>
    <row r="17" spans="1:14" x14ac:dyDescent="0.2">
      <c r="A17" s="32">
        <v>103022253</v>
      </c>
      <c r="B17" s="32" t="s">
        <v>79</v>
      </c>
      <c r="C17" s="32" t="s">
        <v>230</v>
      </c>
      <c r="D17" s="33">
        <v>1976.7570000000001</v>
      </c>
      <c r="E17" s="34">
        <v>15976.66</v>
      </c>
      <c r="F17" s="35">
        <f t="shared" si="0"/>
        <v>121</v>
      </c>
      <c r="G17" s="34">
        <v>10417.030000000001</v>
      </c>
      <c r="H17" s="35">
        <f t="shared" si="1"/>
        <v>114</v>
      </c>
      <c r="I17" s="34">
        <v>5393.52</v>
      </c>
      <c r="J17" s="35">
        <f t="shared" si="2"/>
        <v>265</v>
      </c>
      <c r="K17" s="34">
        <v>166.11</v>
      </c>
      <c r="L17" s="35">
        <f t="shared" si="3"/>
        <v>396</v>
      </c>
      <c r="M17" s="34">
        <v>0</v>
      </c>
      <c r="N17" s="35">
        <f t="shared" si="4"/>
        <v>269</v>
      </c>
    </row>
    <row r="18" spans="1:14" x14ac:dyDescent="0.2">
      <c r="A18" s="32">
        <v>103022503</v>
      </c>
      <c r="B18" s="32" t="s">
        <v>238</v>
      </c>
      <c r="C18" s="32" t="s">
        <v>230</v>
      </c>
      <c r="D18" s="33">
        <v>766.41399999999999</v>
      </c>
      <c r="E18" s="34">
        <v>18366.11</v>
      </c>
      <c r="F18" s="35">
        <f t="shared" si="0"/>
        <v>59</v>
      </c>
      <c r="G18" s="34">
        <v>2538.15</v>
      </c>
      <c r="H18" s="35">
        <f t="shared" si="1"/>
        <v>496</v>
      </c>
      <c r="I18" s="34">
        <v>14264.25</v>
      </c>
      <c r="J18" s="35">
        <f t="shared" si="2"/>
        <v>1</v>
      </c>
      <c r="K18" s="34">
        <v>1563.7</v>
      </c>
      <c r="L18" s="35">
        <f t="shared" si="3"/>
        <v>15</v>
      </c>
      <c r="M18" s="34">
        <v>0</v>
      </c>
      <c r="N18" s="35">
        <f t="shared" si="4"/>
        <v>269</v>
      </c>
    </row>
    <row r="19" spans="1:14" x14ac:dyDescent="0.2">
      <c r="A19" s="32">
        <v>103022803</v>
      </c>
      <c r="B19" s="32" t="s">
        <v>239</v>
      </c>
      <c r="C19" s="32" t="s">
        <v>230</v>
      </c>
      <c r="D19" s="33">
        <v>1929.5129999999999</v>
      </c>
      <c r="E19" s="34">
        <v>15076.25</v>
      </c>
      <c r="F19" s="35">
        <f t="shared" si="0"/>
        <v>181</v>
      </c>
      <c r="G19" s="34">
        <v>8196.51</v>
      </c>
      <c r="H19" s="35">
        <f t="shared" si="1"/>
        <v>215</v>
      </c>
      <c r="I19" s="34">
        <v>6045.79</v>
      </c>
      <c r="J19" s="35">
        <f t="shared" si="2"/>
        <v>228</v>
      </c>
      <c r="K19" s="34">
        <v>396.82</v>
      </c>
      <c r="L19" s="35">
        <f t="shared" si="3"/>
        <v>189</v>
      </c>
      <c r="M19" s="34">
        <v>437.14</v>
      </c>
      <c r="N19" s="35">
        <f t="shared" si="4"/>
        <v>53</v>
      </c>
    </row>
    <row r="20" spans="1:14" x14ac:dyDescent="0.2">
      <c r="A20" s="32">
        <v>103023153</v>
      </c>
      <c r="B20" s="32" t="s">
        <v>80</v>
      </c>
      <c r="C20" s="32" t="s">
        <v>230</v>
      </c>
      <c r="D20" s="33">
        <v>2445.2170000000001</v>
      </c>
      <c r="E20" s="34">
        <v>15088.09</v>
      </c>
      <c r="F20" s="35">
        <f t="shared" si="0"/>
        <v>178</v>
      </c>
      <c r="G20" s="34">
        <v>8229.43</v>
      </c>
      <c r="H20" s="35">
        <f t="shared" si="1"/>
        <v>214</v>
      </c>
      <c r="I20" s="34">
        <v>6636.07</v>
      </c>
      <c r="J20" s="35">
        <f t="shared" si="2"/>
        <v>196</v>
      </c>
      <c r="K20" s="34">
        <v>222.6</v>
      </c>
      <c r="L20" s="35">
        <f t="shared" si="3"/>
        <v>339</v>
      </c>
      <c r="M20" s="34">
        <v>0</v>
      </c>
      <c r="N20" s="35">
        <f t="shared" si="4"/>
        <v>269</v>
      </c>
    </row>
    <row r="21" spans="1:14" x14ac:dyDescent="0.2">
      <c r="A21" s="32">
        <v>103023912</v>
      </c>
      <c r="B21" s="32" t="s">
        <v>240</v>
      </c>
      <c r="C21" s="32" t="s">
        <v>230</v>
      </c>
      <c r="D21" s="33">
        <v>4367.3990000000003</v>
      </c>
      <c r="E21" s="34">
        <v>18698.580000000002</v>
      </c>
      <c r="F21" s="35">
        <f t="shared" si="0"/>
        <v>54</v>
      </c>
      <c r="G21" s="34">
        <v>15349.99</v>
      </c>
      <c r="H21" s="35">
        <f t="shared" si="1"/>
        <v>19</v>
      </c>
      <c r="I21" s="34">
        <v>3004.88</v>
      </c>
      <c r="J21" s="35">
        <f t="shared" si="2"/>
        <v>448</v>
      </c>
      <c r="K21" s="34">
        <v>219.05</v>
      </c>
      <c r="L21" s="35">
        <f t="shared" si="3"/>
        <v>346</v>
      </c>
      <c r="M21" s="34">
        <v>124.67</v>
      </c>
      <c r="N21" s="35">
        <f t="shared" si="4"/>
        <v>85</v>
      </c>
    </row>
    <row r="22" spans="1:14" x14ac:dyDescent="0.2">
      <c r="A22" s="32">
        <v>103024102</v>
      </c>
      <c r="B22" s="32" t="s">
        <v>241</v>
      </c>
      <c r="C22" s="32" t="s">
        <v>230</v>
      </c>
      <c r="D22" s="33">
        <v>3830.3589999999999</v>
      </c>
      <c r="E22" s="34">
        <v>17531.22</v>
      </c>
      <c r="F22" s="35">
        <f t="shared" si="0"/>
        <v>73</v>
      </c>
      <c r="G22" s="34">
        <v>13350.51</v>
      </c>
      <c r="H22" s="35">
        <f t="shared" si="1"/>
        <v>45</v>
      </c>
      <c r="I22" s="34">
        <v>3963.94</v>
      </c>
      <c r="J22" s="35">
        <f t="shared" si="2"/>
        <v>376</v>
      </c>
      <c r="K22" s="34">
        <v>216.77</v>
      </c>
      <c r="L22" s="35">
        <f t="shared" si="3"/>
        <v>348</v>
      </c>
      <c r="M22" s="34">
        <v>0</v>
      </c>
      <c r="N22" s="35">
        <f t="shared" si="4"/>
        <v>269</v>
      </c>
    </row>
    <row r="23" spans="1:14" x14ac:dyDescent="0.2">
      <c r="A23" s="32">
        <v>103024603</v>
      </c>
      <c r="B23" s="32" t="s">
        <v>242</v>
      </c>
      <c r="C23" s="32" t="s">
        <v>230</v>
      </c>
      <c r="D23" s="33">
        <v>3132.7869999999998</v>
      </c>
      <c r="E23" s="34">
        <v>13649.21</v>
      </c>
      <c r="F23" s="35">
        <f t="shared" si="0"/>
        <v>299</v>
      </c>
      <c r="G23" s="34">
        <v>10006.629999999999</v>
      </c>
      <c r="H23" s="35">
        <f t="shared" si="1"/>
        <v>133</v>
      </c>
      <c r="I23" s="34">
        <v>3427.43</v>
      </c>
      <c r="J23" s="35">
        <f t="shared" si="2"/>
        <v>416</v>
      </c>
      <c r="K23" s="34">
        <v>215.16</v>
      </c>
      <c r="L23" s="35">
        <f t="shared" si="3"/>
        <v>350</v>
      </c>
      <c r="M23" s="34">
        <v>0</v>
      </c>
      <c r="N23" s="35">
        <f t="shared" si="4"/>
        <v>269</v>
      </c>
    </row>
    <row r="24" spans="1:14" x14ac:dyDescent="0.2">
      <c r="A24" s="32">
        <v>103024753</v>
      </c>
      <c r="B24" s="32" t="s">
        <v>243</v>
      </c>
      <c r="C24" s="32" t="s">
        <v>230</v>
      </c>
      <c r="D24" s="33">
        <v>2641.0540000000001</v>
      </c>
      <c r="E24" s="34">
        <v>14705.54</v>
      </c>
      <c r="F24" s="35">
        <f t="shared" si="0"/>
        <v>206</v>
      </c>
      <c r="G24" s="34">
        <v>7429.2</v>
      </c>
      <c r="H24" s="35">
        <f t="shared" si="1"/>
        <v>252</v>
      </c>
      <c r="I24" s="34">
        <v>6635.51</v>
      </c>
      <c r="J24" s="35">
        <f t="shared" si="2"/>
        <v>197</v>
      </c>
      <c r="K24" s="34">
        <v>640.83000000000004</v>
      </c>
      <c r="L24" s="35">
        <f t="shared" si="3"/>
        <v>78</v>
      </c>
      <c r="M24" s="34">
        <v>0</v>
      </c>
      <c r="N24" s="35">
        <f t="shared" si="4"/>
        <v>269</v>
      </c>
    </row>
    <row r="25" spans="1:14" x14ac:dyDescent="0.2">
      <c r="A25" s="32">
        <v>103025002</v>
      </c>
      <c r="B25" s="32" t="s">
        <v>244</v>
      </c>
      <c r="C25" s="32" t="s">
        <v>230</v>
      </c>
      <c r="D25" s="33">
        <v>2063.7240000000002</v>
      </c>
      <c r="E25" s="34">
        <v>16889.22</v>
      </c>
      <c r="F25" s="35">
        <f t="shared" si="0"/>
        <v>89</v>
      </c>
      <c r="G25" s="34">
        <v>12068.17</v>
      </c>
      <c r="H25" s="35">
        <f t="shared" si="1"/>
        <v>73</v>
      </c>
      <c r="I25" s="34">
        <v>4557.4399999999996</v>
      </c>
      <c r="J25" s="35">
        <f t="shared" si="2"/>
        <v>335</v>
      </c>
      <c r="K25" s="34">
        <v>263.61</v>
      </c>
      <c r="L25" s="35">
        <f t="shared" si="3"/>
        <v>296</v>
      </c>
      <c r="M25" s="34">
        <v>0</v>
      </c>
      <c r="N25" s="35">
        <f t="shared" si="4"/>
        <v>269</v>
      </c>
    </row>
    <row r="26" spans="1:14" x14ac:dyDescent="0.2">
      <c r="A26" s="32">
        <v>103026002</v>
      </c>
      <c r="B26" s="32" t="s">
        <v>245</v>
      </c>
      <c r="C26" s="32" t="s">
        <v>230</v>
      </c>
      <c r="D26" s="33">
        <v>3979.299</v>
      </c>
      <c r="E26" s="34">
        <v>14354.2</v>
      </c>
      <c r="F26" s="35">
        <f t="shared" si="0"/>
        <v>235</v>
      </c>
      <c r="G26" s="34">
        <v>3745.16</v>
      </c>
      <c r="H26" s="35">
        <f t="shared" si="1"/>
        <v>460</v>
      </c>
      <c r="I26" s="34">
        <v>8922.31</v>
      </c>
      <c r="J26" s="35">
        <f t="shared" si="2"/>
        <v>57</v>
      </c>
      <c r="K26" s="34">
        <v>1686.74</v>
      </c>
      <c r="L26" s="35">
        <f t="shared" si="3"/>
        <v>8</v>
      </c>
      <c r="M26" s="34">
        <v>0</v>
      </c>
      <c r="N26" s="35">
        <f t="shared" si="4"/>
        <v>269</v>
      </c>
    </row>
    <row r="27" spans="1:14" x14ac:dyDescent="0.2">
      <c r="A27" s="32">
        <v>103026303</v>
      </c>
      <c r="B27" s="32" t="s">
        <v>246</v>
      </c>
      <c r="C27" s="32" t="s">
        <v>230</v>
      </c>
      <c r="D27" s="33">
        <v>2973.6619999999998</v>
      </c>
      <c r="E27" s="34">
        <v>18173.36</v>
      </c>
      <c r="F27" s="35">
        <f t="shared" si="0"/>
        <v>62</v>
      </c>
      <c r="G27" s="34">
        <v>14628.66</v>
      </c>
      <c r="H27" s="35">
        <f t="shared" si="1"/>
        <v>22</v>
      </c>
      <c r="I27" s="34">
        <v>3389.73</v>
      </c>
      <c r="J27" s="35">
        <f t="shared" si="2"/>
        <v>421</v>
      </c>
      <c r="K27" s="34">
        <v>154.97</v>
      </c>
      <c r="L27" s="35">
        <f t="shared" si="3"/>
        <v>411</v>
      </c>
      <c r="M27" s="34">
        <v>0</v>
      </c>
      <c r="N27" s="35">
        <f t="shared" si="4"/>
        <v>269</v>
      </c>
    </row>
    <row r="28" spans="1:14" x14ac:dyDescent="0.2">
      <c r="A28" s="32">
        <v>103026343</v>
      </c>
      <c r="B28" s="32" t="s">
        <v>247</v>
      </c>
      <c r="C28" s="32" t="s">
        <v>230</v>
      </c>
      <c r="D28" s="33">
        <v>3848.2910000000002</v>
      </c>
      <c r="E28" s="34">
        <v>15616.52</v>
      </c>
      <c r="F28" s="35">
        <f t="shared" si="0"/>
        <v>147</v>
      </c>
      <c r="G28" s="34">
        <v>11935.1</v>
      </c>
      <c r="H28" s="35">
        <f t="shared" si="1"/>
        <v>79</v>
      </c>
      <c r="I28" s="34">
        <v>3264.94</v>
      </c>
      <c r="J28" s="35">
        <f t="shared" si="2"/>
        <v>429</v>
      </c>
      <c r="K28" s="34">
        <v>345.12</v>
      </c>
      <c r="L28" s="35">
        <f t="shared" si="3"/>
        <v>225</v>
      </c>
      <c r="M28" s="34">
        <v>71.37</v>
      </c>
      <c r="N28" s="35">
        <f t="shared" si="4"/>
        <v>102</v>
      </c>
    </row>
    <row r="29" spans="1:14" x14ac:dyDescent="0.2">
      <c r="A29" s="32">
        <v>103026402</v>
      </c>
      <c r="B29" s="32" t="s">
        <v>81</v>
      </c>
      <c r="C29" s="32" t="s">
        <v>230</v>
      </c>
      <c r="D29" s="33">
        <v>5284.1639999999998</v>
      </c>
      <c r="E29" s="34">
        <v>15367.53</v>
      </c>
      <c r="F29" s="35">
        <f t="shared" si="0"/>
        <v>165</v>
      </c>
      <c r="G29" s="34">
        <v>12429.19</v>
      </c>
      <c r="H29" s="35">
        <f t="shared" si="1"/>
        <v>60</v>
      </c>
      <c r="I29" s="34">
        <v>2841.45</v>
      </c>
      <c r="J29" s="35">
        <f t="shared" si="2"/>
        <v>467</v>
      </c>
      <c r="K29" s="34">
        <v>96.89</v>
      </c>
      <c r="L29" s="35">
        <f t="shared" si="3"/>
        <v>470</v>
      </c>
      <c r="M29" s="34">
        <v>0</v>
      </c>
      <c r="N29" s="35">
        <f t="shared" si="4"/>
        <v>269</v>
      </c>
    </row>
    <row r="30" spans="1:14" x14ac:dyDescent="0.2">
      <c r="A30" s="32">
        <v>103026852</v>
      </c>
      <c r="B30" s="32" t="s">
        <v>248</v>
      </c>
      <c r="C30" s="32" t="s">
        <v>230</v>
      </c>
      <c r="D30" s="33">
        <v>8336.2620000000006</v>
      </c>
      <c r="E30" s="34">
        <v>15358.73</v>
      </c>
      <c r="F30" s="35">
        <f t="shared" si="0"/>
        <v>166</v>
      </c>
      <c r="G30" s="34">
        <v>12237.75</v>
      </c>
      <c r="H30" s="35">
        <f t="shared" si="1"/>
        <v>64</v>
      </c>
      <c r="I30" s="34">
        <v>2895.03</v>
      </c>
      <c r="J30" s="35">
        <f t="shared" si="2"/>
        <v>459</v>
      </c>
      <c r="K30" s="34">
        <v>222.51</v>
      </c>
      <c r="L30" s="35">
        <f t="shared" si="3"/>
        <v>341</v>
      </c>
      <c r="M30" s="34">
        <v>3.44</v>
      </c>
      <c r="N30" s="35">
        <f t="shared" si="4"/>
        <v>190</v>
      </c>
    </row>
    <row r="31" spans="1:14" x14ac:dyDescent="0.2">
      <c r="A31" s="32">
        <v>103026902</v>
      </c>
      <c r="B31" s="32" t="s">
        <v>82</v>
      </c>
      <c r="C31" s="32" t="s">
        <v>230</v>
      </c>
      <c r="D31" s="33">
        <v>4302.4690000000001</v>
      </c>
      <c r="E31" s="34">
        <v>16420.79</v>
      </c>
      <c r="F31" s="35">
        <f t="shared" si="0"/>
        <v>103</v>
      </c>
      <c r="G31" s="34">
        <v>12775.86</v>
      </c>
      <c r="H31" s="35">
        <f t="shared" si="1"/>
        <v>54</v>
      </c>
      <c r="I31" s="34">
        <v>3411.93</v>
      </c>
      <c r="J31" s="35">
        <f t="shared" si="2"/>
        <v>417</v>
      </c>
      <c r="K31" s="34">
        <v>233</v>
      </c>
      <c r="L31" s="35">
        <f t="shared" si="3"/>
        <v>327</v>
      </c>
      <c r="M31" s="34">
        <v>0</v>
      </c>
      <c r="N31" s="35">
        <f t="shared" si="4"/>
        <v>269</v>
      </c>
    </row>
    <row r="32" spans="1:14" x14ac:dyDescent="0.2">
      <c r="A32" s="32">
        <v>103026873</v>
      </c>
      <c r="B32" s="32" t="s">
        <v>249</v>
      </c>
      <c r="C32" s="32" t="s">
        <v>230</v>
      </c>
      <c r="D32" s="33">
        <v>1257.4649999999999</v>
      </c>
      <c r="E32" s="34">
        <v>16190.72</v>
      </c>
      <c r="F32" s="35">
        <f t="shared" si="0"/>
        <v>110</v>
      </c>
      <c r="G32" s="34">
        <v>9878.6299999999992</v>
      </c>
      <c r="H32" s="35">
        <f t="shared" si="1"/>
        <v>137</v>
      </c>
      <c r="I32" s="34">
        <v>5410.25</v>
      </c>
      <c r="J32" s="35">
        <f t="shared" si="2"/>
        <v>261</v>
      </c>
      <c r="K32" s="34">
        <v>901.84</v>
      </c>
      <c r="L32" s="35">
        <f t="shared" si="3"/>
        <v>40</v>
      </c>
      <c r="M32" s="34">
        <v>0</v>
      </c>
      <c r="N32" s="35">
        <f t="shared" si="4"/>
        <v>269</v>
      </c>
    </row>
    <row r="33" spans="1:14" x14ac:dyDescent="0.2">
      <c r="A33" s="32">
        <v>103027352</v>
      </c>
      <c r="B33" s="32" t="s">
        <v>83</v>
      </c>
      <c r="C33" s="32" t="s">
        <v>230</v>
      </c>
      <c r="D33" s="33">
        <v>4695.0050000000001</v>
      </c>
      <c r="E33" s="34">
        <v>15790.62</v>
      </c>
      <c r="F33" s="35">
        <f t="shared" si="0"/>
        <v>139</v>
      </c>
      <c r="G33" s="34">
        <v>9184.84</v>
      </c>
      <c r="H33" s="35">
        <f t="shared" si="1"/>
        <v>167</v>
      </c>
      <c r="I33" s="34">
        <v>5833.46</v>
      </c>
      <c r="J33" s="35">
        <f t="shared" si="2"/>
        <v>239</v>
      </c>
      <c r="K33" s="34">
        <v>758.06</v>
      </c>
      <c r="L33" s="35">
        <f t="shared" si="3"/>
        <v>59</v>
      </c>
      <c r="M33" s="34">
        <v>14.26</v>
      </c>
      <c r="N33" s="35">
        <f t="shared" si="4"/>
        <v>138</v>
      </c>
    </row>
    <row r="34" spans="1:14" x14ac:dyDescent="0.2">
      <c r="A34" s="32">
        <v>103021003</v>
      </c>
      <c r="B34" s="32" t="s">
        <v>233</v>
      </c>
      <c r="C34" s="32" t="s">
        <v>230</v>
      </c>
      <c r="D34" s="33">
        <v>4716.0159999999996</v>
      </c>
      <c r="E34" s="34">
        <v>14302.08</v>
      </c>
      <c r="F34" s="35">
        <f t="shared" si="0"/>
        <v>236</v>
      </c>
      <c r="G34" s="34">
        <v>11480.56</v>
      </c>
      <c r="H34" s="35">
        <f t="shared" si="1"/>
        <v>92</v>
      </c>
      <c r="I34" s="34">
        <v>2686.28</v>
      </c>
      <c r="J34" s="35">
        <f t="shared" si="2"/>
        <v>479</v>
      </c>
      <c r="K34" s="34">
        <v>134.91999999999999</v>
      </c>
      <c r="L34" s="35">
        <f t="shared" si="3"/>
        <v>435</v>
      </c>
      <c r="M34" s="34">
        <v>0.32</v>
      </c>
      <c r="N34" s="35">
        <f t="shared" si="4"/>
        <v>250</v>
      </c>
    </row>
    <row r="35" spans="1:14" x14ac:dyDescent="0.2">
      <c r="A35" s="32">
        <v>102027451</v>
      </c>
      <c r="B35" s="32" t="s">
        <v>75</v>
      </c>
      <c r="C35" s="32" t="s">
        <v>230</v>
      </c>
      <c r="D35" s="33">
        <v>28217.994999999999</v>
      </c>
      <c r="E35" s="34">
        <v>21119.75</v>
      </c>
      <c r="F35" s="35">
        <f t="shared" si="0"/>
        <v>26</v>
      </c>
      <c r="G35" s="34">
        <v>10095.5</v>
      </c>
      <c r="H35" s="35">
        <f t="shared" si="1"/>
        <v>131</v>
      </c>
      <c r="I35" s="34">
        <v>8648.93</v>
      </c>
      <c r="J35" s="35">
        <f t="shared" si="2"/>
        <v>76</v>
      </c>
      <c r="K35" s="34">
        <v>2362.5</v>
      </c>
      <c r="L35" s="35">
        <f t="shared" si="3"/>
        <v>1</v>
      </c>
      <c r="M35" s="34">
        <v>12.82</v>
      </c>
      <c r="N35" s="35">
        <f t="shared" si="4"/>
        <v>145</v>
      </c>
    </row>
    <row r="36" spans="1:14" x14ac:dyDescent="0.2">
      <c r="A36" s="32">
        <v>103027503</v>
      </c>
      <c r="B36" s="32" t="s">
        <v>250</v>
      </c>
      <c r="C36" s="32" t="s">
        <v>230</v>
      </c>
      <c r="D36" s="33">
        <v>4077.2429999999999</v>
      </c>
      <c r="E36" s="34">
        <v>13159.29</v>
      </c>
      <c r="F36" s="35">
        <f t="shared" si="0"/>
        <v>345</v>
      </c>
      <c r="G36" s="34">
        <v>7555.8</v>
      </c>
      <c r="H36" s="35">
        <f t="shared" si="1"/>
        <v>243</v>
      </c>
      <c r="I36" s="34">
        <v>5394.1</v>
      </c>
      <c r="J36" s="35">
        <f t="shared" si="2"/>
        <v>264</v>
      </c>
      <c r="K36" s="34">
        <v>209.39</v>
      </c>
      <c r="L36" s="35">
        <f t="shared" si="3"/>
        <v>357</v>
      </c>
      <c r="M36" s="34">
        <v>0</v>
      </c>
      <c r="N36" s="35">
        <f t="shared" si="4"/>
        <v>269</v>
      </c>
    </row>
    <row r="37" spans="1:14" x14ac:dyDescent="0.2">
      <c r="A37" s="32">
        <v>103027753</v>
      </c>
      <c r="B37" s="32" t="s">
        <v>251</v>
      </c>
      <c r="C37" s="32" t="s">
        <v>230</v>
      </c>
      <c r="D37" s="33">
        <v>1948.4929999999999</v>
      </c>
      <c r="E37" s="34">
        <v>21320.19</v>
      </c>
      <c r="F37" s="35">
        <f t="shared" si="0"/>
        <v>22</v>
      </c>
      <c r="G37" s="34">
        <v>18007</v>
      </c>
      <c r="H37" s="35">
        <f t="shared" si="1"/>
        <v>7</v>
      </c>
      <c r="I37" s="34">
        <v>2538.2600000000002</v>
      </c>
      <c r="J37" s="35">
        <f t="shared" si="2"/>
        <v>485</v>
      </c>
      <c r="K37" s="34">
        <v>766.42</v>
      </c>
      <c r="L37" s="35">
        <f t="shared" si="3"/>
        <v>56</v>
      </c>
      <c r="M37" s="34">
        <v>8.5</v>
      </c>
      <c r="N37" s="35">
        <f t="shared" si="4"/>
        <v>158</v>
      </c>
    </row>
    <row r="38" spans="1:14" x14ac:dyDescent="0.2">
      <c r="A38" s="32">
        <v>103028203</v>
      </c>
      <c r="B38" s="32" t="s">
        <v>252</v>
      </c>
      <c r="C38" s="32" t="s">
        <v>230</v>
      </c>
      <c r="D38" s="33">
        <v>1055.4590000000001</v>
      </c>
      <c r="E38" s="34">
        <v>17250.04</v>
      </c>
      <c r="F38" s="35">
        <f t="shared" si="0"/>
        <v>80</v>
      </c>
      <c r="G38" s="34">
        <v>11919.87</v>
      </c>
      <c r="H38" s="35">
        <f t="shared" si="1"/>
        <v>81</v>
      </c>
      <c r="I38" s="34">
        <v>4982.7700000000004</v>
      </c>
      <c r="J38" s="35">
        <f t="shared" si="2"/>
        <v>300</v>
      </c>
      <c r="K38" s="34">
        <v>347.4</v>
      </c>
      <c r="L38" s="35">
        <f t="shared" si="3"/>
        <v>224</v>
      </c>
      <c r="M38" s="34">
        <v>0</v>
      </c>
      <c r="N38" s="35">
        <f t="shared" si="4"/>
        <v>269</v>
      </c>
    </row>
    <row r="39" spans="1:14" x14ac:dyDescent="0.2">
      <c r="A39" s="32">
        <v>103028302</v>
      </c>
      <c r="B39" s="32" t="s">
        <v>84</v>
      </c>
      <c r="C39" s="32" t="s">
        <v>230</v>
      </c>
      <c r="D39" s="33">
        <v>4803.9989999999998</v>
      </c>
      <c r="E39" s="34">
        <v>14817.06</v>
      </c>
      <c r="F39" s="35">
        <f t="shared" si="0"/>
        <v>195</v>
      </c>
      <c r="G39" s="34">
        <v>9749.3700000000008</v>
      </c>
      <c r="H39" s="35">
        <f t="shared" si="1"/>
        <v>143</v>
      </c>
      <c r="I39" s="34">
        <v>4802.67</v>
      </c>
      <c r="J39" s="35">
        <f t="shared" si="2"/>
        <v>312</v>
      </c>
      <c r="K39" s="34">
        <v>265.02</v>
      </c>
      <c r="L39" s="35">
        <f t="shared" si="3"/>
        <v>294</v>
      </c>
      <c r="M39" s="34">
        <v>0</v>
      </c>
      <c r="N39" s="35">
        <f t="shared" si="4"/>
        <v>269</v>
      </c>
    </row>
    <row r="40" spans="1:14" x14ac:dyDescent="0.2">
      <c r="A40" s="32">
        <v>103028653</v>
      </c>
      <c r="B40" s="32" t="s">
        <v>253</v>
      </c>
      <c r="C40" s="32" t="s">
        <v>230</v>
      </c>
      <c r="D40" s="33">
        <v>1652.068</v>
      </c>
      <c r="E40" s="34">
        <v>12404.72</v>
      </c>
      <c r="F40" s="35">
        <f t="shared" si="0"/>
        <v>423</v>
      </c>
      <c r="G40" s="34">
        <v>3929.98</v>
      </c>
      <c r="H40" s="35">
        <f t="shared" si="1"/>
        <v>447</v>
      </c>
      <c r="I40" s="34">
        <v>8127.23</v>
      </c>
      <c r="J40" s="35">
        <f t="shared" si="2"/>
        <v>103</v>
      </c>
      <c r="K40" s="34">
        <v>347.51</v>
      </c>
      <c r="L40" s="35">
        <f t="shared" si="3"/>
        <v>223</v>
      </c>
      <c r="M40" s="34">
        <v>0</v>
      </c>
      <c r="N40" s="35">
        <f t="shared" si="4"/>
        <v>269</v>
      </c>
    </row>
    <row r="41" spans="1:14" x14ac:dyDescent="0.2">
      <c r="A41" s="32">
        <v>103028703</v>
      </c>
      <c r="B41" s="32" t="s">
        <v>548</v>
      </c>
      <c r="C41" s="32" t="s">
        <v>230</v>
      </c>
      <c r="D41" s="33">
        <v>2749.884</v>
      </c>
      <c r="E41" s="34">
        <v>15642.92</v>
      </c>
      <c r="F41" s="35">
        <f t="shared" si="0"/>
        <v>144</v>
      </c>
      <c r="G41" s="34">
        <v>12068.66</v>
      </c>
      <c r="H41" s="35">
        <f t="shared" si="1"/>
        <v>72</v>
      </c>
      <c r="I41" s="34">
        <v>2698.31</v>
      </c>
      <c r="J41" s="35">
        <f t="shared" si="2"/>
        <v>476</v>
      </c>
      <c r="K41" s="34">
        <v>584.4</v>
      </c>
      <c r="L41" s="35">
        <f t="shared" si="3"/>
        <v>101</v>
      </c>
      <c r="M41" s="34">
        <v>291.55</v>
      </c>
      <c r="N41" s="35">
        <f t="shared" si="4"/>
        <v>61</v>
      </c>
    </row>
    <row r="42" spans="1:14" x14ac:dyDescent="0.2">
      <c r="A42" s="32">
        <v>103028753</v>
      </c>
      <c r="B42" s="32" t="s">
        <v>85</v>
      </c>
      <c r="C42" s="32" t="s">
        <v>230</v>
      </c>
      <c r="D42" s="33">
        <v>2079.0329999999999</v>
      </c>
      <c r="E42" s="34">
        <v>13632.7</v>
      </c>
      <c r="F42" s="35">
        <f t="shared" si="0"/>
        <v>302</v>
      </c>
      <c r="G42" s="34">
        <v>8327.2999999999993</v>
      </c>
      <c r="H42" s="35">
        <f t="shared" si="1"/>
        <v>208</v>
      </c>
      <c r="I42" s="34">
        <v>5156.74</v>
      </c>
      <c r="J42" s="35">
        <f t="shared" si="2"/>
        <v>289</v>
      </c>
      <c r="K42" s="34">
        <v>148.66</v>
      </c>
      <c r="L42" s="35">
        <f t="shared" si="3"/>
        <v>419</v>
      </c>
      <c r="M42" s="34">
        <v>0</v>
      </c>
      <c r="N42" s="35">
        <f t="shared" si="4"/>
        <v>269</v>
      </c>
    </row>
    <row r="43" spans="1:14" x14ac:dyDescent="0.2">
      <c r="A43" s="32">
        <v>103028833</v>
      </c>
      <c r="B43" s="32" t="s">
        <v>254</v>
      </c>
      <c r="C43" s="32" t="s">
        <v>230</v>
      </c>
      <c r="D43" s="33">
        <v>1921.605</v>
      </c>
      <c r="E43" s="34">
        <v>15443.66</v>
      </c>
      <c r="F43" s="35">
        <f t="shared" si="0"/>
        <v>160</v>
      </c>
      <c r="G43" s="34">
        <v>8189.84</v>
      </c>
      <c r="H43" s="35">
        <f t="shared" si="1"/>
        <v>218</v>
      </c>
      <c r="I43" s="34">
        <v>6492.35</v>
      </c>
      <c r="J43" s="35">
        <f t="shared" si="2"/>
        <v>204</v>
      </c>
      <c r="K43" s="34">
        <v>761.48</v>
      </c>
      <c r="L43" s="35">
        <f t="shared" si="3"/>
        <v>58</v>
      </c>
      <c r="M43" s="34">
        <v>0</v>
      </c>
      <c r="N43" s="35">
        <f t="shared" si="4"/>
        <v>269</v>
      </c>
    </row>
    <row r="44" spans="1:14" x14ac:dyDescent="0.2">
      <c r="A44" s="32">
        <v>103028853</v>
      </c>
      <c r="B44" s="32" t="s">
        <v>255</v>
      </c>
      <c r="C44" s="32" t="s">
        <v>230</v>
      </c>
      <c r="D44" s="33">
        <v>1709.0050000000001</v>
      </c>
      <c r="E44" s="34">
        <v>13376.17</v>
      </c>
      <c r="F44" s="35">
        <f t="shared" si="0"/>
        <v>323</v>
      </c>
      <c r="G44" s="34">
        <v>4445.79</v>
      </c>
      <c r="H44" s="35">
        <f t="shared" si="1"/>
        <v>420</v>
      </c>
      <c r="I44" s="34">
        <v>7945.67</v>
      </c>
      <c r="J44" s="35">
        <f t="shared" si="2"/>
        <v>121</v>
      </c>
      <c r="K44" s="34">
        <v>954.1</v>
      </c>
      <c r="L44" s="35">
        <f t="shared" si="3"/>
        <v>36</v>
      </c>
      <c r="M44" s="34">
        <v>30.61</v>
      </c>
      <c r="N44" s="35">
        <f t="shared" si="4"/>
        <v>127</v>
      </c>
    </row>
    <row r="45" spans="1:14" x14ac:dyDescent="0.2">
      <c r="A45" s="32">
        <v>103029203</v>
      </c>
      <c r="B45" s="32" t="s">
        <v>86</v>
      </c>
      <c r="C45" s="32" t="s">
        <v>230</v>
      </c>
      <c r="D45" s="33">
        <v>4214.2619999999997</v>
      </c>
      <c r="E45" s="34">
        <v>24080.47</v>
      </c>
      <c r="F45" s="35">
        <f t="shared" si="0"/>
        <v>6</v>
      </c>
      <c r="G45" s="34">
        <v>11748.94</v>
      </c>
      <c r="H45" s="35">
        <f t="shared" si="1"/>
        <v>86</v>
      </c>
      <c r="I45" s="34">
        <v>2841.11</v>
      </c>
      <c r="J45" s="35">
        <f t="shared" si="2"/>
        <v>468</v>
      </c>
      <c r="K45" s="34">
        <v>550.16999999999996</v>
      </c>
      <c r="L45" s="35">
        <f t="shared" si="3"/>
        <v>119</v>
      </c>
      <c r="M45" s="34">
        <v>8940.25</v>
      </c>
      <c r="N45" s="35">
        <f t="shared" si="4"/>
        <v>5</v>
      </c>
    </row>
    <row r="46" spans="1:14" x14ac:dyDescent="0.2">
      <c r="A46" s="32">
        <v>103029403</v>
      </c>
      <c r="B46" s="32" t="s">
        <v>256</v>
      </c>
      <c r="C46" s="32" t="s">
        <v>230</v>
      </c>
      <c r="D46" s="33">
        <v>3298.931</v>
      </c>
      <c r="E46" s="34">
        <v>15903.3</v>
      </c>
      <c r="F46" s="35">
        <f t="shared" si="0"/>
        <v>127</v>
      </c>
      <c r="G46" s="34">
        <v>11966.59</v>
      </c>
      <c r="H46" s="35">
        <f t="shared" si="1"/>
        <v>78</v>
      </c>
      <c r="I46" s="34">
        <v>3774.06</v>
      </c>
      <c r="J46" s="35">
        <f t="shared" si="2"/>
        <v>386</v>
      </c>
      <c r="K46" s="34">
        <v>162.58000000000001</v>
      </c>
      <c r="L46" s="35">
        <f t="shared" si="3"/>
        <v>401</v>
      </c>
      <c r="M46" s="34">
        <v>0.06</v>
      </c>
      <c r="N46" s="35">
        <f t="shared" si="4"/>
        <v>266</v>
      </c>
    </row>
    <row r="47" spans="1:14" x14ac:dyDescent="0.2">
      <c r="A47" s="32">
        <v>103029553</v>
      </c>
      <c r="B47" s="32" t="s">
        <v>257</v>
      </c>
      <c r="C47" s="32" t="s">
        <v>230</v>
      </c>
      <c r="D47" s="33">
        <v>2872.4720000000002</v>
      </c>
      <c r="E47" s="34">
        <v>13724.86</v>
      </c>
      <c r="F47" s="35">
        <f t="shared" si="0"/>
        <v>290</v>
      </c>
      <c r="G47" s="34">
        <v>9645.7099999999991</v>
      </c>
      <c r="H47" s="35">
        <f t="shared" si="1"/>
        <v>146</v>
      </c>
      <c r="I47" s="34">
        <v>3969.68</v>
      </c>
      <c r="J47" s="35">
        <f t="shared" si="2"/>
        <v>375</v>
      </c>
      <c r="K47" s="34">
        <v>109.47</v>
      </c>
      <c r="L47" s="35">
        <f t="shared" si="3"/>
        <v>459</v>
      </c>
      <c r="M47" s="34">
        <v>0</v>
      </c>
      <c r="N47" s="35">
        <f t="shared" si="4"/>
        <v>269</v>
      </c>
    </row>
    <row r="48" spans="1:14" x14ac:dyDescent="0.2">
      <c r="A48" s="32">
        <v>103029603</v>
      </c>
      <c r="B48" s="32" t="s">
        <v>87</v>
      </c>
      <c r="C48" s="32" t="s">
        <v>230</v>
      </c>
      <c r="D48" s="33">
        <v>2829.23</v>
      </c>
      <c r="E48" s="34">
        <v>20576.689999999999</v>
      </c>
      <c r="F48" s="35">
        <f t="shared" si="0"/>
        <v>33</v>
      </c>
      <c r="G48" s="34">
        <v>10254.48</v>
      </c>
      <c r="H48" s="35">
        <f t="shared" si="1"/>
        <v>123</v>
      </c>
      <c r="I48" s="34">
        <v>5012</v>
      </c>
      <c r="J48" s="35">
        <f t="shared" si="2"/>
        <v>298</v>
      </c>
      <c r="K48" s="34">
        <v>315.72000000000003</v>
      </c>
      <c r="L48" s="35">
        <f t="shared" si="3"/>
        <v>251</v>
      </c>
      <c r="M48" s="34">
        <v>4994.4799999999996</v>
      </c>
      <c r="N48" s="35">
        <f t="shared" si="4"/>
        <v>18</v>
      </c>
    </row>
    <row r="49" spans="1:14" x14ac:dyDescent="0.2">
      <c r="A49" s="32">
        <v>103029803</v>
      </c>
      <c r="B49" s="32" t="s">
        <v>258</v>
      </c>
      <c r="C49" s="32" t="s">
        <v>230</v>
      </c>
      <c r="D49" s="33">
        <v>1394.154</v>
      </c>
      <c r="E49" s="34">
        <v>21002.21</v>
      </c>
      <c r="F49" s="35">
        <f t="shared" si="0"/>
        <v>28</v>
      </c>
      <c r="G49" s="34">
        <v>9015.36</v>
      </c>
      <c r="H49" s="35">
        <f t="shared" si="1"/>
        <v>175</v>
      </c>
      <c r="I49" s="34">
        <v>8049.61</v>
      </c>
      <c r="J49" s="35">
        <f t="shared" si="2"/>
        <v>109</v>
      </c>
      <c r="K49" s="34">
        <v>1785.39</v>
      </c>
      <c r="L49" s="35">
        <f t="shared" si="3"/>
        <v>5</v>
      </c>
      <c r="M49" s="34">
        <v>2151.84</v>
      </c>
      <c r="N49" s="35">
        <f t="shared" si="4"/>
        <v>30</v>
      </c>
    </row>
    <row r="50" spans="1:14" x14ac:dyDescent="0.2">
      <c r="A50" s="32">
        <v>103029902</v>
      </c>
      <c r="B50" s="32" t="s">
        <v>259</v>
      </c>
      <c r="C50" s="32" t="s">
        <v>230</v>
      </c>
      <c r="D50" s="33">
        <v>5084.5370000000003</v>
      </c>
      <c r="E50" s="34">
        <v>15633.57</v>
      </c>
      <c r="F50" s="35">
        <f t="shared" si="0"/>
        <v>145</v>
      </c>
      <c r="G50" s="34">
        <v>9582.5400000000009</v>
      </c>
      <c r="H50" s="35">
        <f t="shared" si="1"/>
        <v>150</v>
      </c>
      <c r="I50" s="34">
        <v>5325.19</v>
      </c>
      <c r="J50" s="35">
        <f t="shared" si="2"/>
        <v>273</v>
      </c>
      <c r="K50" s="34">
        <v>725.84</v>
      </c>
      <c r="L50" s="35">
        <f t="shared" si="3"/>
        <v>65</v>
      </c>
      <c r="M50" s="34">
        <v>0</v>
      </c>
      <c r="N50" s="35">
        <f t="shared" si="4"/>
        <v>269</v>
      </c>
    </row>
    <row r="51" spans="1:14" x14ac:dyDescent="0.2">
      <c r="A51" s="32">
        <v>128030603</v>
      </c>
      <c r="B51" s="32" t="s">
        <v>46</v>
      </c>
      <c r="C51" s="32" t="s">
        <v>47</v>
      </c>
      <c r="D51" s="33">
        <v>1415.5730000000001</v>
      </c>
      <c r="E51" s="34">
        <v>14218.48</v>
      </c>
      <c r="F51" s="35">
        <f t="shared" si="0"/>
        <v>247</v>
      </c>
      <c r="G51" s="34">
        <v>5460.98</v>
      </c>
      <c r="H51" s="35">
        <f t="shared" si="1"/>
        <v>359</v>
      </c>
      <c r="I51" s="34">
        <v>8385.5400000000009</v>
      </c>
      <c r="J51" s="35">
        <f t="shared" si="2"/>
        <v>92</v>
      </c>
      <c r="K51" s="34">
        <v>371.97</v>
      </c>
      <c r="L51" s="35">
        <f t="shared" si="3"/>
        <v>206</v>
      </c>
      <c r="M51" s="34">
        <v>0</v>
      </c>
      <c r="N51" s="35">
        <f t="shared" si="4"/>
        <v>269</v>
      </c>
    </row>
    <row r="52" spans="1:14" x14ac:dyDescent="0.2">
      <c r="A52" s="32">
        <v>128030852</v>
      </c>
      <c r="B52" s="32" t="s">
        <v>48</v>
      </c>
      <c r="C52" s="32" t="s">
        <v>47</v>
      </c>
      <c r="D52" s="33">
        <v>5818.4870000000001</v>
      </c>
      <c r="E52" s="34">
        <v>14597.93</v>
      </c>
      <c r="F52" s="35">
        <f t="shared" si="0"/>
        <v>213</v>
      </c>
      <c r="G52" s="34">
        <v>5788.64</v>
      </c>
      <c r="H52" s="35">
        <f t="shared" si="1"/>
        <v>340</v>
      </c>
      <c r="I52" s="34">
        <v>7946.39</v>
      </c>
      <c r="J52" s="35">
        <f t="shared" si="2"/>
        <v>120</v>
      </c>
      <c r="K52" s="34">
        <v>844.95</v>
      </c>
      <c r="L52" s="35">
        <f t="shared" si="3"/>
        <v>46</v>
      </c>
      <c r="M52" s="34">
        <v>17.95</v>
      </c>
      <c r="N52" s="35">
        <f t="shared" si="4"/>
        <v>136</v>
      </c>
    </row>
    <row r="53" spans="1:14" x14ac:dyDescent="0.2">
      <c r="A53" s="32">
        <v>128033053</v>
      </c>
      <c r="B53" s="32" t="s">
        <v>49</v>
      </c>
      <c r="C53" s="32" t="s">
        <v>47</v>
      </c>
      <c r="D53" s="33">
        <v>1962.796</v>
      </c>
      <c r="E53" s="34">
        <v>12368.34</v>
      </c>
      <c r="F53" s="35">
        <f t="shared" si="0"/>
        <v>425</v>
      </c>
      <c r="G53" s="34">
        <v>6812.2</v>
      </c>
      <c r="H53" s="35">
        <f t="shared" si="1"/>
        <v>276</v>
      </c>
      <c r="I53" s="34">
        <v>5385.49</v>
      </c>
      <c r="J53" s="35">
        <f t="shared" si="2"/>
        <v>266</v>
      </c>
      <c r="K53" s="34">
        <v>165.57</v>
      </c>
      <c r="L53" s="35">
        <f t="shared" si="3"/>
        <v>398</v>
      </c>
      <c r="M53" s="34">
        <v>5.08</v>
      </c>
      <c r="N53" s="35">
        <f t="shared" si="4"/>
        <v>174</v>
      </c>
    </row>
    <row r="54" spans="1:14" x14ac:dyDescent="0.2">
      <c r="A54" s="32">
        <v>128034503</v>
      </c>
      <c r="B54" s="32" t="s">
        <v>50</v>
      </c>
      <c r="C54" s="32" t="s">
        <v>47</v>
      </c>
      <c r="D54" s="33">
        <v>850.64300000000003</v>
      </c>
      <c r="E54" s="34">
        <v>14358.94</v>
      </c>
      <c r="F54" s="35">
        <f t="shared" si="0"/>
        <v>234</v>
      </c>
      <c r="G54" s="34">
        <v>6616.4</v>
      </c>
      <c r="H54" s="35">
        <f t="shared" si="1"/>
        <v>286</v>
      </c>
      <c r="I54" s="34">
        <v>7386.34</v>
      </c>
      <c r="J54" s="35">
        <f t="shared" si="2"/>
        <v>152</v>
      </c>
      <c r="K54" s="34">
        <v>354.9</v>
      </c>
      <c r="L54" s="35">
        <f t="shared" si="3"/>
        <v>218</v>
      </c>
      <c r="M54" s="34">
        <v>1.31</v>
      </c>
      <c r="N54" s="35">
        <f t="shared" si="4"/>
        <v>216</v>
      </c>
    </row>
    <row r="55" spans="1:14" x14ac:dyDescent="0.2">
      <c r="A55" s="32">
        <v>127040503</v>
      </c>
      <c r="B55" s="32" t="s">
        <v>37</v>
      </c>
      <c r="C55" s="32" t="s">
        <v>38</v>
      </c>
      <c r="D55" s="33">
        <v>1313.846</v>
      </c>
      <c r="E55" s="34">
        <v>15340.25</v>
      </c>
      <c r="F55" s="35">
        <f t="shared" si="0"/>
        <v>167</v>
      </c>
      <c r="G55" s="34">
        <v>4669.91</v>
      </c>
      <c r="H55" s="35">
        <f t="shared" si="1"/>
        <v>406</v>
      </c>
      <c r="I55" s="34">
        <v>9143.49</v>
      </c>
      <c r="J55" s="35">
        <f t="shared" si="2"/>
        <v>51</v>
      </c>
      <c r="K55" s="34">
        <v>1497.43</v>
      </c>
      <c r="L55" s="35">
        <f t="shared" si="3"/>
        <v>16</v>
      </c>
      <c r="M55" s="34">
        <v>29.43</v>
      </c>
      <c r="N55" s="35">
        <f t="shared" si="4"/>
        <v>128</v>
      </c>
    </row>
    <row r="56" spans="1:14" x14ac:dyDescent="0.2">
      <c r="A56" s="32">
        <v>127040703</v>
      </c>
      <c r="B56" s="32" t="s">
        <v>39</v>
      </c>
      <c r="C56" s="32" t="s">
        <v>38</v>
      </c>
      <c r="D56" s="33">
        <v>2886.4279999999999</v>
      </c>
      <c r="E56" s="34">
        <v>14052.73</v>
      </c>
      <c r="F56" s="35">
        <f t="shared" si="0"/>
        <v>262</v>
      </c>
      <c r="G56" s="34">
        <v>7837.79</v>
      </c>
      <c r="H56" s="35">
        <f t="shared" si="1"/>
        <v>230</v>
      </c>
      <c r="I56" s="34">
        <v>5796.43</v>
      </c>
      <c r="J56" s="35">
        <f t="shared" si="2"/>
        <v>241</v>
      </c>
      <c r="K56" s="34">
        <v>378.96</v>
      </c>
      <c r="L56" s="35">
        <f t="shared" si="3"/>
        <v>202</v>
      </c>
      <c r="M56" s="34">
        <v>39.549999999999997</v>
      </c>
      <c r="N56" s="35">
        <f t="shared" si="4"/>
        <v>116</v>
      </c>
    </row>
    <row r="57" spans="1:14" x14ac:dyDescent="0.2">
      <c r="A57" s="32">
        <v>127041203</v>
      </c>
      <c r="B57" s="32" t="s">
        <v>715</v>
      </c>
      <c r="C57" s="32" t="s">
        <v>38</v>
      </c>
      <c r="D57" s="33">
        <v>2112.0970000000002</v>
      </c>
      <c r="E57" s="34">
        <v>12480.18</v>
      </c>
      <c r="F57" s="35">
        <f t="shared" si="0"/>
        <v>413</v>
      </c>
      <c r="G57" s="34">
        <v>7850.58</v>
      </c>
      <c r="H57" s="35">
        <f t="shared" si="1"/>
        <v>229</v>
      </c>
      <c r="I57" s="34">
        <v>4300.8100000000004</v>
      </c>
      <c r="J57" s="35">
        <f t="shared" si="2"/>
        <v>360</v>
      </c>
      <c r="K57" s="34">
        <v>199.97</v>
      </c>
      <c r="L57" s="35">
        <f t="shared" si="3"/>
        <v>364</v>
      </c>
      <c r="M57" s="34">
        <v>128.82</v>
      </c>
      <c r="N57" s="35">
        <f t="shared" si="4"/>
        <v>84</v>
      </c>
    </row>
    <row r="58" spans="1:14" x14ac:dyDescent="0.2">
      <c r="A58" s="32">
        <v>127041503</v>
      </c>
      <c r="B58" s="32" t="s">
        <v>573</v>
      </c>
      <c r="C58" s="32" t="s">
        <v>38</v>
      </c>
      <c r="D58" s="33">
        <v>1737.3879999999999</v>
      </c>
      <c r="E58" s="34">
        <v>14364.35</v>
      </c>
      <c r="F58" s="35">
        <f t="shared" si="0"/>
        <v>233</v>
      </c>
      <c r="G58" s="34">
        <v>4735.59</v>
      </c>
      <c r="H58" s="35">
        <f t="shared" si="1"/>
        <v>404</v>
      </c>
      <c r="I58" s="34">
        <v>8455.5</v>
      </c>
      <c r="J58" s="35">
        <f t="shared" si="2"/>
        <v>89</v>
      </c>
      <c r="K58" s="34">
        <v>1173.26</v>
      </c>
      <c r="L58" s="35">
        <f t="shared" si="3"/>
        <v>27</v>
      </c>
      <c r="M58" s="34">
        <v>0</v>
      </c>
      <c r="N58" s="35">
        <f t="shared" si="4"/>
        <v>269</v>
      </c>
    </row>
    <row r="59" spans="1:14" x14ac:dyDescent="0.2">
      <c r="A59" s="32">
        <v>127041603</v>
      </c>
      <c r="B59" s="32" t="s">
        <v>40</v>
      </c>
      <c r="C59" s="32" t="s">
        <v>38</v>
      </c>
      <c r="D59" s="33">
        <v>2604.0500000000002</v>
      </c>
      <c r="E59" s="34">
        <v>12136.29</v>
      </c>
      <c r="F59" s="35">
        <f t="shared" si="0"/>
        <v>442</v>
      </c>
      <c r="G59" s="34">
        <v>6444.7</v>
      </c>
      <c r="H59" s="35">
        <f t="shared" si="1"/>
        <v>300</v>
      </c>
      <c r="I59" s="34">
        <v>5530.2</v>
      </c>
      <c r="J59" s="35">
        <f t="shared" si="2"/>
        <v>252</v>
      </c>
      <c r="K59" s="34">
        <v>161.4</v>
      </c>
      <c r="L59" s="35">
        <f t="shared" si="3"/>
        <v>405</v>
      </c>
      <c r="M59" s="34">
        <v>0</v>
      </c>
      <c r="N59" s="35">
        <f t="shared" si="4"/>
        <v>269</v>
      </c>
    </row>
    <row r="60" spans="1:14" x14ac:dyDescent="0.2">
      <c r="A60" s="32">
        <v>127042003</v>
      </c>
      <c r="B60" s="32" t="s">
        <v>742</v>
      </c>
      <c r="C60" s="32" t="s">
        <v>38</v>
      </c>
      <c r="D60" s="33">
        <v>2480.4780000000001</v>
      </c>
      <c r="E60" s="34">
        <v>12264.31</v>
      </c>
      <c r="F60" s="35">
        <f t="shared" si="0"/>
        <v>430</v>
      </c>
      <c r="G60" s="34">
        <v>6651.18</v>
      </c>
      <c r="H60" s="35">
        <f t="shared" si="1"/>
        <v>281</v>
      </c>
      <c r="I60" s="34">
        <v>5394.64</v>
      </c>
      <c r="J60" s="35">
        <f t="shared" si="2"/>
        <v>263</v>
      </c>
      <c r="K60" s="34">
        <v>218.49</v>
      </c>
      <c r="L60" s="35">
        <f t="shared" si="3"/>
        <v>347</v>
      </c>
      <c r="M60" s="34">
        <v>0</v>
      </c>
      <c r="N60" s="35">
        <f t="shared" si="4"/>
        <v>269</v>
      </c>
    </row>
    <row r="61" spans="1:14" x14ac:dyDescent="0.2">
      <c r="A61" s="32">
        <v>127042853</v>
      </c>
      <c r="B61" s="32" t="s">
        <v>41</v>
      </c>
      <c r="C61" s="32" t="s">
        <v>38</v>
      </c>
      <c r="D61" s="33">
        <v>1577.0740000000001</v>
      </c>
      <c r="E61" s="34">
        <v>12028.38</v>
      </c>
      <c r="F61" s="35">
        <f t="shared" si="0"/>
        <v>452</v>
      </c>
      <c r="G61" s="34">
        <v>4560.2</v>
      </c>
      <c r="H61" s="35">
        <f t="shared" si="1"/>
        <v>415</v>
      </c>
      <c r="I61" s="34">
        <v>7200.4</v>
      </c>
      <c r="J61" s="35">
        <f t="shared" si="2"/>
        <v>160</v>
      </c>
      <c r="K61" s="34">
        <v>266.63</v>
      </c>
      <c r="L61" s="35">
        <f t="shared" si="3"/>
        <v>290</v>
      </c>
      <c r="M61" s="34">
        <v>1.1399999999999999</v>
      </c>
      <c r="N61" s="35">
        <f t="shared" si="4"/>
        <v>223</v>
      </c>
    </row>
    <row r="62" spans="1:14" x14ac:dyDescent="0.2">
      <c r="A62" s="32">
        <v>127044103</v>
      </c>
      <c r="B62" s="32" t="s">
        <v>42</v>
      </c>
      <c r="C62" s="32" t="s">
        <v>38</v>
      </c>
      <c r="D62" s="33">
        <v>2368.1559999999999</v>
      </c>
      <c r="E62" s="34">
        <v>14460.67</v>
      </c>
      <c r="F62" s="35">
        <f t="shared" si="0"/>
        <v>228</v>
      </c>
      <c r="G62" s="34">
        <v>7483.4</v>
      </c>
      <c r="H62" s="35">
        <f t="shared" si="1"/>
        <v>247</v>
      </c>
      <c r="I62" s="34">
        <v>6738.22</v>
      </c>
      <c r="J62" s="35">
        <f t="shared" si="2"/>
        <v>185</v>
      </c>
      <c r="K62" s="34">
        <v>235.05</v>
      </c>
      <c r="L62" s="35">
        <f t="shared" si="3"/>
        <v>322</v>
      </c>
      <c r="M62" s="34">
        <v>4</v>
      </c>
      <c r="N62" s="35">
        <f t="shared" si="4"/>
        <v>185</v>
      </c>
    </row>
    <row r="63" spans="1:14" x14ac:dyDescent="0.2">
      <c r="A63" s="32">
        <v>127045303</v>
      </c>
      <c r="B63" s="32" t="s">
        <v>43</v>
      </c>
      <c r="C63" s="32" t="s">
        <v>38</v>
      </c>
      <c r="D63" s="33">
        <v>449.548</v>
      </c>
      <c r="E63" s="34">
        <v>10817.88</v>
      </c>
      <c r="F63" s="35">
        <f t="shared" si="0"/>
        <v>494</v>
      </c>
      <c r="G63" s="34">
        <v>2047.46</v>
      </c>
      <c r="H63" s="35">
        <f t="shared" si="1"/>
        <v>500</v>
      </c>
      <c r="I63" s="34">
        <v>8183.33</v>
      </c>
      <c r="J63" s="35">
        <f t="shared" si="2"/>
        <v>101</v>
      </c>
      <c r="K63" s="34">
        <v>587.09</v>
      </c>
      <c r="L63" s="35">
        <f t="shared" si="3"/>
        <v>100</v>
      </c>
      <c r="M63" s="34">
        <v>0</v>
      </c>
      <c r="N63" s="35">
        <f t="shared" si="4"/>
        <v>269</v>
      </c>
    </row>
    <row r="64" spans="1:14" x14ac:dyDescent="0.2">
      <c r="A64" s="32">
        <v>127045653</v>
      </c>
      <c r="B64" s="32" t="s">
        <v>716</v>
      </c>
      <c r="C64" s="32" t="s">
        <v>38</v>
      </c>
      <c r="D64" s="33">
        <v>1627.4929999999999</v>
      </c>
      <c r="E64" s="34">
        <v>12713</v>
      </c>
      <c r="F64" s="35">
        <f t="shared" si="0"/>
        <v>385</v>
      </c>
      <c r="G64" s="34">
        <v>3733.67</v>
      </c>
      <c r="H64" s="35">
        <f t="shared" si="1"/>
        <v>461</v>
      </c>
      <c r="I64" s="34">
        <v>8585.48</v>
      </c>
      <c r="J64" s="35">
        <f t="shared" si="2"/>
        <v>80</v>
      </c>
      <c r="K64" s="34">
        <v>393.86</v>
      </c>
      <c r="L64" s="35">
        <f t="shared" si="3"/>
        <v>192</v>
      </c>
      <c r="M64" s="34">
        <v>0</v>
      </c>
      <c r="N64" s="35">
        <f t="shared" si="4"/>
        <v>269</v>
      </c>
    </row>
    <row r="65" spans="1:14" x14ac:dyDescent="0.2">
      <c r="A65" s="32">
        <v>127045853</v>
      </c>
      <c r="B65" s="32" t="s">
        <v>574</v>
      </c>
      <c r="C65" s="32" t="s">
        <v>38</v>
      </c>
      <c r="D65" s="33">
        <v>1611.13</v>
      </c>
      <c r="E65" s="34">
        <v>13477.95</v>
      </c>
      <c r="F65" s="35">
        <f t="shared" si="0"/>
        <v>316</v>
      </c>
      <c r="G65" s="34">
        <v>5773.94</v>
      </c>
      <c r="H65" s="35">
        <f t="shared" si="1"/>
        <v>342</v>
      </c>
      <c r="I65" s="34">
        <v>7352.83</v>
      </c>
      <c r="J65" s="35">
        <f t="shared" si="2"/>
        <v>154</v>
      </c>
      <c r="K65" s="34">
        <v>351.19</v>
      </c>
      <c r="L65" s="35">
        <f t="shared" si="3"/>
        <v>220</v>
      </c>
      <c r="M65" s="34">
        <v>0</v>
      </c>
      <c r="N65" s="35">
        <f t="shared" si="4"/>
        <v>269</v>
      </c>
    </row>
    <row r="66" spans="1:14" x14ac:dyDescent="0.2">
      <c r="A66" s="32">
        <v>127046903</v>
      </c>
      <c r="B66" s="32" t="s">
        <v>44</v>
      </c>
      <c r="C66" s="32" t="s">
        <v>38</v>
      </c>
      <c r="D66" s="33">
        <v>873.53700000000003</v>
      </c>
      <c r="E66" s="34">
        <v>15838.25</v>
      </c>
      <c r="F66" s="35">
        <f t="shared" si="0"/>
        <v>131</v>
      </c>
      <c r="G66" s="34">
        <v>5257.95</v>
      </c>
      <c r="H66" s="35">
        <f t="shared" si="1"/>
        <v>372</v>
      </c>
      <c r="I66" s="34">
        <v>9987.2900000000009</v>
      </c>
      <c r="J66" s="35">
        <f t="shared" si="2"/>
        <v>25</v>
      </c>
      <c r="K66" s="34">
        <v>593.01</v>
      </c>
      <c r="L66" s="35">
        <f t="shared" si="3"/>
        <v>98</v>
      </c>
      <c r="M66" s="34">
        <v>0</v>
      </c>
      <c r="N66" s="35">
        <f t="shared" si="4"/>
        <v>269</v>
      </c>
    </row>
    <row r="67" spans="1:14" x14ac:dyDescent="0.2">
      <c r="A67" s="32">
        <v>127047404</v>
      </c>
      <c r="B67" s="32" t="s">
        <v>45</v>
      </c>
      <c r="C67" s="32" t="s">
        <v>38</v>
      </c>
      <c r="D67" s="33">
        <v>1210.547</v>
      </c>
      <c r="E67" s="34">
        <v>17334.28</v>
      </c>
      <c r="F67" s="35">
        <f t="shared" ref="F67:F130" si="5">RANK(E67,E$2:E$501)</f>
        <v>77</v>
      </c>
      <c r="G67" s="34">
        <v>6449.94</v>
      </c>
      <c r="H67" s="35">
        <f t="shared" ref="H67:H130" si="6">RANK(G67,G$2:G$501)</f>
        <v>299</v>
      </c>
      <c r="I67" s="34">
        <v>10655.77</v>
      </c>
      <c r="J67" s="35">
        <f t="shared" ref="J67:J130" si="7">RANK(I67,I$2:I$501)</f>
        <v>13</v>
      </c>
      <c r="K67" s="34">
        <v>228.56</v>
      </c>
      <c r="L67" s="35">
        <f t="shared" ref="L67:L130" si="8">RANK(K67,K$2:K$501)</f>
        <v>332</v>
      </c>
      <c r="M67" s="34">
        <v>0</v>
      </c>
      <c r="N67" s="35">
        <f t="shared" ref="N67:N130" si="9">RANK(M67,M$2:M$501)</f>
        <v>269</v>
      </c>
    </row>
    <row r="68" spans="1:14" x14ac:dyDescent="0.2">
      <c r="A68" s="32">
        <v>127049303</v>
      </c>
      <c r="B68" s="32" t="s">
        <v>575</v>
      </c>
      <c r="C68" s="32" t="s">
        <v>38</v>
      </c>
      <c r="D68" s="33">
        <v>787.88599999999997</v>
      </c>
      <c r="E68" s="34">
        <v>14690.76</v>
      </c>
      <c r="F68" s="35">
        <f t="shared" si="5"/>
        <v>208</v>
      </c>
      <c r="G68" s="34">
        <v>4892.0600000000004</v>
      </c>
      <c r="H68" s="35">
        <f t="shared" si="6"/>
        <v>396</v>
      </c>
      <c r="I68" s="34">
        <v>9524.83</v>
      </c>
      <c r="J68" s="35">
        <f t="shared" si="7"/>
        <v>38</v>
      </c>
      <c r="K68" s="34">
        <v>273.86</v>
      </c>
      <c r="L68" s="35">
        <f t="shared" si="8"/>
        <v>283</v>
      </c>
      <c r="M68" s="34">
        <v>0</v>
      </c>
      <c r="N68" s="35">
        <f t="shared" si="9"/>
        <v>269</v>
      </c>
    </row>
    <row r="69" spans="1:14" x14ac:dyDescent="0.2">
      <c r="A69" s="32">
        <v>108051003</v>
      </c>
      <c r="B69" s="32" t="s">
        <v>325</v>
      </c>
      <c r="C69" s="32" t="s">
        <v>326</v>
      </c>
      <c r="D69" s="33">
        <v>2229.498</v>
      </c>
      <c r="E69" s="34">
        <v>12239.86</v>
      </c>
      <c r="F69" s="35">
        <f t="shared" si="5"/>
        <v>435</v>
      </c>
      <c r="G69" s="34">
        <v>5502.56</v>
      </c>
      <c r="H69" s="35">
        <f t="shared" si="6"/>
        <v>355</v>
      </c>
      <c r="I69" s="34">
        <v>5737.96</v>
      </c>
      <c r="J69" s="35">
        <f t="shared" si="7"/>
        <v>243</v>
      </c>
      <c r="K69" s="34">
        <v>999.34</v>
      </c>
      <c r="L69" s="35">
        <f t="shared" si="8"/>
        <v>33</v>
      </c>
      <c r="M69" s="34">
        <v>0</v>
      </c>
      <c r="N69" s="35">
        <f t="shared" si="9"/>
        <v>269</v>
      </c>
    </row>
    <row r="70" spans="1:14" x14ac:dyDescent="0.2">
      <c r="A70" s="32">
        <v>108051503</v>
      </c>
      <c r="B70" s="32" t="s">
        <v>327</v>
      </c>
      <c r="C70" s="32" t="s">
        <v>326</v>
      </c>
      <c r="D70" s="33">
        <v>1605.0940000000001</v>
      </c>
      <c r="E70" s="34">
        <v>11687.11</v>
      </c>
      <c r="F70" s="35">
        <f t="shared" si="5"/>
        <v>473</v>
      </c>
      <c r="G70" s="34">
        <v>3755.27</v>
      </c>
      <c r="H70" s="35">
        <f t="shared" si="6"/>
        <v>457</v>
      </c>
      <c r="I70" s="34">
        <v>7633.28</v>
      </c>
      <c r="J70" s="35">
        <f t="shared" si="7"/>
        <v>138</v>
      </c>
      <c r="K70" s="34">
        <v>298.56</v>
      </c>
      <c r="L70" s="35">
        <f t="shared" si="8"/>
        <v>264</v>
      </c>
      <c r="M70" s="34">
        <v>0</v>
      </c>
      <c r="N70" s="35">
        <f t="shared" si="9"/>
        <v>269</v>
      </c>
    </row>
    <row r="71" spans="1:14" x14ac:dyDescent="0.2">
      <c r="A71" s="32">
        <v>108053003</v>
      </c>
      <c r="B71" s="32" t="s">
        <v>328</v>
      </c>
      <c r="C71" s="32" t="s">
        <v>326</v>
      </c>
      <c r="D71" s="33">
        <v>1352.3789999999999</v>
      </c>
      <c r="E71" s="34">
        <v>13221.36</v>
      </c>
      <c r="F71" s="35">
        <f t="shared" si="5"/>
        <v>338</v>
      </c>
      <c r="G71" s="34">
        <v>5768.51</v>
      </c>
      <c r="H71" s="35">
        <f t="shared" si="6"/>
        <v>343</v>
      </c>
      <c r="I71" s="34">
        <v>6696.32</v>
      </c>
      <c r="J71" s="35">
        <f t="shared" si="7"/>
        <v>190</v>
      </c>
      <c r="K71" s="34">
        <v>633.41999999999996</v>
      </c>
      <c r="L71" s="35">
        <f t="shared" si="8"/>
        <v>82</v>
      </c>
      <c r="M71" s="34">
        <v>123.11</v>
      </c>
      <c r="N71" s="35">
        <f t="shared" si="9"/>
        <v>86</v>
      </c>
    </row>
    <row r="72" spans="1:14" x14ac:dyDescent="0.2">
      <c r="A72" s="32">
        <v>108056004</v>
      </c>
      <c r="B72" s="32" t="s">
        <v>552</v>
      </c>
      <c r="C72" s="32" t="s">
        <v>326</v>
      </c>
      <c r="D72" s="33">
        <v>1044.5070000000001</v>
      </c>
      <c r="E72" s="34">
        <v>11602.9</v>
      </c>
      <c r="F72" s="35">
        <f t="shared" si="5"/>
        <v>476</v>
      </c>
      <c r="G72" s="34">
        <v>3457.63</v>
      </c>
      <c r="H72" s="35">
        <f t="shared" si="6"/>
        <v>472</v>
      </c>
      <c r="I72" s="34">
        <v>7725.85</v>
      </c>
      <c r="J72" s="35">
        <f t="shared" si="7"/>
        <v>133</v>
      </c>
      <c r="K72" s="34">
        <v>419.42</v>
      </c>
      <c r="L72" s="35">
        <f t="shared" si="8"/>
        <v>176</v>
      </c>
      <c r="M72" s="34">
        <v>0</v>
      </c>
      <c r="N72" s="35">
        <f t="shared" si="9"/>
        <v>269</v>
      </c>
    </row>
    <row r="73" spans="1:14" x14ac:dyDescent="0.2">
      <c r="A73" s="32">
        <v>108058003</v>
      </c>
      <c r="B73" s="32" t="s">
        <v>329</v>
      </c>
      <c r="C73" s="32" t="s">
        <v>326</v>
      </c>
      <c r="D73" s="33">
        <v>1134.7570000000001</v>
      </c>
      <c r="E73" s="34">
        <v>14006.27</v>
      </c>
      <c r="F73" s="35">
        <f t="shared" si="5"/>
        <v>267</v>
      </c>
      <c r="G73" s="34">
        <v>3750.39</v>
      </c>
      <c r="H73" s="35">
        <f t="shared" si="6"/>
        <v>458</v>
      </c>
      <c r="I73" s="34">
        <v>9802.25</v>
      </c>
      <c r="J73" s="35">
        <f t="shared" si="7"/>
        <v>29</v>
      </c>
      <c r="K73" s="34">
        <v>453.62</v>
      </c>
      <c r="L73" s="35">
        <f t="shared" si="8"/>
        <v>162</v>
      </c>
      <c r="M73" s="34">
        <v>0</v>
      </c>
      <c r="N73" s="35">
        <f t="shared" si="9"/>
        <v>269</v>
      </c>
    </row>
    <row r="74" spans="1:14" x14ac:dyDescent="0.2">
      <c r="A74" s="32">
        <v>114060503</v>
      </c>
      <c r="B74" s="32" t="s">
        <v>427</v>
      </c>
      <c r="C74" s="32" t="s">
        <v>428</v>
      </c>
      <c r="D74" s="33">
        <v>1039.4780000000001</v>
      </c>
      <c r="E74" s="34">
        <v>14215.73</v>
      </c>
      <c r="F74" s="35">
        <f t="shared" si="5"/>
        <v>249</v>
      </c>
      <c r="G74" s="34">
        <v>9000.48</v>
      </c>
      <c r="H74" s="35">
        <f t="shared" si="6"/>
        <v>177</v>
      </c>
      <c r="I74" s="34">
        <v>4976.1099999999997</v>
      </c>
      <c r="J74" s="35">
        <f t="shared" si="7"/>
        <v>301</v>
      </c>
      <c r="K74" s="34">
        <v>239.14</v>
      </c>
      <c r="L74" s="35">
        <f t="shared" si="8"/>
        <v>317</v>
      </c>
      <c r="M74" s="34">
        <v>0</v>
      </c>
      <c r="N74" s="35">
        <f t="shared" si="9"/>
        <v>269</v>
      </c>
    </row>
    <row r="75" spans="1:14" x14ac:dyDescent="0.2">
      <c r="A75" s="32">
        <v>114060753</v>
      </c>
      <c r="B75" s="32" t="s">
        <v>429</v>
      </c>
      <c r="C75" s="32" t="s">
        <v>428</v>
      </c>
      <c r="D75" s="33">
        <v>7343.5439999999999</v>
      </c>
      <c r="E75" s="34">
        <v>12679.68</v>
      </c>
      <c r="F75" s="35">
        <f t="shared" si="5"/>
        <v>390</v>
      </c>
      <c r="G75" s="34">
        <v>8716.7199999999993</v>
      </c>
      <c r="H75" s="35">
        <f t="shared" si="6"/>
        <v>187</v>
      </c>
      <c r="I75" s="34">
        <v>3720.85</v>
      </c>
      <c r="J75" s="35">
        <f t="shared" si="7"/>
        <v>389</v>
      </c>
      <c r="K75" s="34">
        <v>227.97</v>
      </c>
      <c r="L75" s="35">
        <f t="shared" si="8"/>
        <v>334</v>
      </c>
      <c r="M75" s="34">
        <v>14.14</v>
      </c>
      <c r="N75" s="35">
        <f t="shared" si="9"/>
        <v>139</v>
      </c>
    </row>
    <row r="76" spans="1:14" x14ac:dyDescent="0.2">
      <c r="A76" s="32">
        <v>114060853</v>
      </c>
      <c r="B76" s="32" t="s">
        <v>562</v>
      </c>
      <c r="C76" s="32" t="s">
        <v>428</v>
      </c>
      <c r="D76" s="33">
        <v>1663.385</v>
      </c>
      <c r="E76" s="34">
        <v>17210.939999999999</v>
      </c>
      <c r="F76" s="35">
        <f t="shared" si="5"/>
        <v>82</v>
      </c>
      <c r="G76" s="34">
        <v>11857.53</v>
      </c>
      <c r="H76" s="35">
        <f t="shared" si="6"/>
        <v>85</v>
      </c>
      <c r="I76" s="34">
        <v>5083.87</v>
      </c>
      <c r="J76" s="35">
        <f t="shared" si="7"/>
        <v>293</v>
      </c>
      <c r="K76" s="34">
        <v>268.93</v>
      </c>
      <c r="L76" s="35">
        <f t="shared" si="8"/>
        <v>288</v>
      </c>
      <c r="M76" s="34">
        <v>0.61</v>
      </c>
      <c r="N76" s="35">
        <f t="shared" si="9"/>
        <v>239</v>
      </c>
    </row>
    <row r="77" spans="1:14" x14ac:dyDescent="0.2">
      <c r="A77" s="32">
        <v>114061103</v>
      </c>
      <c r="B77" s="32" t="s">
        <v>150</v>
      </c>
      <c r="C77" s="32" t="s">
        <v>428</v>
      </c>
      <c r="D77" s="33">
        <v>2767.0720000000001</v>
      </c>
      <c r="E77" s="34">
        <v>18905.13</v>
      </c>
      <c r="F77" s="35">
        <f t="shared" si="5"/>
        <v>51</v>
      </c>
      <c r="G77" s="34">
        <v>10210.64</v>
      </c>
      <c r="H77" s="35">
        <f t="shared" si="6"/>
        <v>126</v>
      </c>
      <c r="I77" s="34">
        <v>4453.13</v>
      </c>
      <c r="J77" s="35">
        <f t="shared" si="7"/>
        <v>348</v>
      </c>
      <c r="K77" s="34">
        <v>631.66</v>
      </c>
      <c r="L77" s="35">
        <f t="shared" si="8"/>
        <v>83</v>
      </c>
      <c r="M77" s="34">
        <v>3609.7</v>
      </c>
      <c r="N77" s="35">
        <f t="shared" si="9"/>
        <v>24</v>
      </c>
    </row>
    <row r="78" spans="1:14" x14ac:dyDescent="0.2">
      <c r="A78" s="32">
        <v>114061503</v>
      </c>
      <c r="B78" s="32" t="s">
        <v>151</v>
      </c>
      <c r="C78" s="32" t="s">
        <v>428</v>
      </c>
      <c r="D78" s="33">
        <v>3716.9560000000001</v>
      </c>
      <c r="E78" s="34">
        <v>13526.11</v>
      </c>
      <c r="F78" s="35">
        <f t="shared" si="5"/>
        <v>311</v>
      </c>
      <c r="G78" s="34">
        <v>8995.2000000000007</v>
      </c>
      <c r="H78" s="35">
        <f t="shared" si="6"/>
        <v>178</v>
      </c>
      <c r="I78" s="34">
        <v>4282.96</v>
      </c>
      <c r="J78" s="35">
        <f t="shared" si="7"/>
        <v>361</v>
      </c>
      <c r="K78" s="34">
        <v>247.88</v>
      </c>
      <c r="L78" s="35">
        <f t="shared" si="8"/>
        <v>310</v>
      </c>
      <c r="M78" s="34">
        <v>7.0000000000000007E-2</v>
      </c>
      <c r="N78" s="35">
        <f t="shared" si="9"/>
        <v>265</v>
      </c>
    </row>
    <row r="79" spans="1:14" x14ac:dyDescent="0.2">
      <c r="A79" s="32">
        <v>114062003</v>
      </c>
      <c r="B79" s="32" t="s">
        <v>430</v>
      </c>
      <c r="C79" s="32" t="s">
        <v>428</v>
      </c>
      <c r="D79" s="33">
        <v>4300.7129999999997</v>
      </c>
      <c r="E79" s="34">
        <v>23596.09</v>
      </c>
      <c r="F79" s="35">
        <f t="shared" si="5"/>
        <v>9</v>
      </c>
      <c r="G79" s="34">
        <v>10710.09</v>
      </c>
      <c r="H79" s="35">
        <f t="shared" si="6"/>
        <v>109</v>
      </c>
      <c r="I79" s="34">
        <v>3823.04</v>
      </c>
      <c r="J79" s="35">
        <f t="shared" si="7"/>
        <v>383</v>
      </c>
      <c r="K79" s="34">
        <v>119.38</v>
      </c>
      <c r="L79" s="35">
        <f t="shared" si="8"/>
        <v>445</v>
      </c>
      <c r="M79" s="34">
        <v>8943.59</v>
      </c>
      <c r="N79" s="35">
        <f t="shared" si="9"/>
        <v>4</v>
      </c>
    </row>
    <row r="80" spans="1:14" x14ac:dyDescent="0.2">
      <c r="A80" s="32">
        <v>114062503</v>
      </c>
      <c r="B80" s="32" t="s">
        <v>431</v>
      </c>
      <c r="C80" s="32" t="s">
        <v>428</v>
      </c>
      <c r="D80" s="33">
        <v>2696.1729999999998</v>
      </c>
      <c r="E80" s="34">
        <v>13768.14</v>
      </c>
      <c r="F80" s="35">
        <f t="shared" si="5"/>
        <v>286</v>
      </c>
      <c r="G80" s="34">
        <v>9374.16</v>
      </c>
      <c r="H80" s="35">
        <f t="shared" si="6"/>
        <v>159</v>
      </c>
      <c r="I80" s="34">
        <v>4228.1099999999997</v>
      </c>
      <c r="J80" s="35">
        <f t="shared" si="7"/>
        <v>362</v>
      </c>
      <c r="K80" s="34">
        <v>165.87</v>
      </c>
      <c r="L80" s="35">
        <f t="shared" si="8"/>
        <v>397</v>
      </c>
      <c r="M80" s="34">
        <v>0</v>
      </c>
      <c r="N80" s="35">
        <f t="shared" si="9"/>
        <v>269</v>
      </c>
    </row>
    <row r="81" spans="1:14" x14ac:dyDescent="0.2">
      <c r="A81" s="32">
        <v>114063003</v>
      </c>
      <c r="B81" s="32" t="s">
        <v>432</v>
      </c>
      <c r="C81" s="32" t="s">
        <v>428</v>
      </c>
      <c r="D81" s="33">
        <v>4267.1890000000003</v>
      </c>
      <c r="E81" s="34">
        <v>13670.4</v>
      </c>
      <c r="F81" s="35">
        <f t="shared" si="5"/>
        <v>298</v>
      </c>
      <c r="G81" s="34">
        <v>10352.950000000001</v>
      </c>
      <c r="H81" s="35">
        <f t="shared" si="6"/>
        <v>120</v>
      </c>
      <c r="I81" s="34">
        <v>3046.25</v>
      </c>
      <c r="J81" s="35">
        <f t="shared" si="7"/>
        <v>443</v>
      </c>
      <c r="K81" s="34">
        <v>264.35000000000002</v>
      </c>
      <c r="L81" s="35">
        <f t="shared" si="8"/>
        <v>295</v>
      </c>
      <c r="M81" s="34">
        <v>6.85</v>
      </c>
      <c r="N81" s="35">
        <f t="shared" si="9"/>
        <v>162</v>
      </c>
    </row>
    <row r="82" spans="1:14" x14ac:dyDescent="0.2">
      <c r="A82" s="32">
        <v>114063503</v>
      </c>
      <c r="B82" s="32" t="s">
        <v>433</v>
      </c>
      <c r="C82" s="32" t="s">
        <v>428</v>
      </c>
      <c r="D82" s="33">
        <v>2415.3090000000002</v>
      </c>
      <c r="E82" s="34">
        <v>14785.94</v>
      </c>
      <c r="F82" s="35">
        <f t="shared" si="5"/>
        <v>199</v>
      </c>
      <c r="G82" s="34">
        <v>9759.77</v>
      </c>
      <c r="H82" s="35">
        <f t="shared" si="6"/>
        <v>142</v>
      </c>
      <c r="I82" s="34">
        <v>4835.78</v>
      </c>
      <c r="J82" s="35">
        <f t="shared" si="7"/>
        <v>310</v>
      </c>
      <c r="K82" s="34">
        <v>177.28</v>
      </c>
      <c r="L82" s="35">
        <f t="shared" si="8"/>
        <v>381</v>
      </c>
      <c r="M82" s="34">
        <v>13.12</v>
      </c>
      <c r="N82" s="35">
        <f t="shared" si="9"/>
        <v>144</v>
      </c>
    </row>
    <row r="83" spans="1:14" x14ac:dyDescent="0.2">
      <c r="A83" s="32">
        <v>114064003</v>
      </c>
      <c r="B83" s="32" t="s">
        <v>434</v>
      </c>
      <c r="C83" s="32" t="s">
        <v>428</v>
      </c>
      <c r="D83" s="33">
        <v>1496.961</v>
      </c>
      <c r="E83" s="34">
        <v>23227.75</v>
      </c>
      <c r="F83" s="35">
        <f t="shared" si="5"/>
        <v>11</v>
      </c>
      <c r="G83" s="34">
        <v>13986.94</v>
      </c>
      <c r="H83" s="35">
        <f t="shared" si="6"/>
        <v>34</v>
      </c>
      <c r="I83" s="34">
        <v>4673.5200000000004</v>
      </c>
      <c r="J83" s="35">
        <f t="shared" si="7"/>
        <v>324</v>
      </c>
      <c r="K83" s="34">
        <v>215.48</v>
      </c>
      <c r="L83" s="35">
        <f t="shared" si="8"/>
        <v>349</v>
      </c>
      <c r="M83" s="34">
        <v>4351.8100000000004</v>
      </c>
      <c r="N83" s="35">
        <f t="shared" si="9"/>
        <v>20</v>
      </c>
    </row>
    <row r="84" spans="1:14" x14ac:dyDescent="0.2">
      <c r="A84" s="32">
        <v>114065503</v>
      </c>
      <c r="B84" s="32" t="s">
        <v>152</v>
      </c>
      <c r="C84" s="32" t="s">
        <v>428</v>
      </c>
      <c r="D84" s="33">
        <v>3558.723</v>
      </c>
      <c r="E84" s="34">
        <v>13635.81</v>
      </c>
      <c r="F84" s="35">
        <f t="shared" si="5"/>
        <v>301</v>
      </c>
      <c r="G84" s="34">
        <v>10186.370000000001</v>
      </c>
      <c r="H84" s="35">
        <f t="shared" si="6"/>
        <v>129</v>
      </c>
      <c r="I84" s="34">
        <v>3151.35</v>
      </c>
      <c r="J84" s="35">
        <f t="shared" si="7"/>
        <v>435</v>
      </c>
      <c r="K84" s="34">
        <v>298.08999999999997</v>
      </c>
      <c r="L84" s="35">
        <f t="shared" si="8"/>
        <v>265</v>
      </c>
      <c r="M84" s="34">
        <v>0</v>
      </c>
      <c r="N84" s="35">
        <f t="shared" si="9"/>
        <v>269</v>
      </c>
    </row>
    <row r="85" spans="1:14" x14ac:dyDescent="0.2">
      <c r="A85" s="32">
        <v>114066503</v>
      </c>
      <c r="B85" s="32" t="s">
        <v>153</v>
      </c>
      <c r="C85" s="32" t="s">
        <v>428</v>
      </c>
      <c r="D85" s="33">
        <v>1786.18</v>
      </c>
      <c r="E85" s="34">
        <v>15503.76</v>
      </c>
      <c r="F85" s="35">
        <f t="shared" si="5"/>
        <v>154</v>
      </c>
      <c r="G85" s="34">
        <v>10732.59</v>
      </c>
      <c r="H85" s="35">
        <f t="shared" si="6"/>
        <v>106</v>
      </c>
      <c r="I85" s="34">
        <v>4502.12</v>
      </c>
      <c r="J85" s="35">
        <f t="shared" si="7"/>
        <v>344</v>
      </c>
      <c r="K85" s="34">
        <v>269.05</v>
      </c>
      <c r="L85" s="35">
        <f t="shared" si="8"/>
        <v>287</v>
      </c>
      <c r="M85" s="34">
        <v>0</v>
      </c>
      <c r="N85" s="35">
        <f t="shared" si="9"/>
        <v>269</v>
      </c>
    </row>
    <row r="86" spans="1:14" x14ac:dyDescent="0.2">
      <c r="A86" s="32">
        <v>114067002</v>
      </c>
      <c r="B86" s="32" t="s">
        <v>435</v>
      </c>
      <c r="C86" s="32" t="s">
        <v>428</v>
      </c>
      <c r="D86" s="33">
        <v>18354.598000000002</v>
      </c>
      <c r="E86" s="34">
        <v>11392.18</v>
      </c>
      <c r="F86" s="35">
        <f t="shared" si="5"/>
        <v>485</v>
      </c>
      <c r="G86" s="34">
        <v>2155.08</v>
      </c>
      <c r="H86" s="35">
        <f t="shared" si="6"/>
        <v>499</v>
      </c>
      <c r="I86" s="34">
        <v>8346.15</v>
      </c>
      <c r="J86" s="35">
        <f t="shared" si="7"/>
        <v>93</v>
      </c>
      <c r="K86" s="34">
        <v>890.8</v>
      </c>
      <c r="L86" s="35">
        <f t="shared" si="8"/>
        <v>42</v>
      </c>
      <c r="M86" s="34">
        <v>0.15</v>
      </c>
      <c r="N86" s="35">
        <f t="shared" si="9"/>
        <v>256</v>
      </c>
    </row>
    <row r="87" spans="1:14" x14ac:dyDescent="0.2">
      <c r="A87" s="32">
        <v>114067503</v>
      </c>
      <c r="B87" s="32" t="s">
        <v>154</v>
      </c>
      <c r="C87" s="32" t="s">
        <v>428</v>
      </c>
      <c r="D87" s="33">
        <v>1993.9839999999999</v>
      </c>
      <c r="E87" s="34">
        <v>16248.38</v>
      </c>
      <c r="F87" s="35">
        <f t="shared" si="5"/>
        <v>108</v>
      </c>
      <c r="G87" s="34">
        <v>12591.94</v>
      </c>
      <c r="H87" s="35">
        <f t="shared" si="6"/>
        <v>57</v>
      </c>
      <c r="I87" s="34">
        <v>3429.49</v>
      </c>
      <c r="J87" s="35">
        <f t="shared" si="7"/>
        <v>415</v>
      </c>
      <c r="K87" s="34">
        <v>226.94</v>
      </c>
      <c r="L87" s="35">
        <f t="shared" si="8"/>
        <v>336</v>
      </c>
      <c r="M87" s="34">
        <v>0</v>
      </c>
      <c r="N87" s="35">
        <f t="shared" si="9"/>
        <v>269</v>
      </c>
    </row>
    <row r="88" spans="1:14" x14ac:dyDescent="0.2">
      <c r="A88" s="32">
        <v>114068003</v>
      </c>
      <c r="B88" s="32" t="s">
        <v>436</v>
      </c>
      <c r="C88" s="32" t="s">
        <v>428</v>
      </c>
      <c r="D88" s="33">
        <v>1518.758</v>
      </c>
      <c r="E88" s="34">
        <v>22189.66</v>
      </c>
      <c r="F88" s="35">
        <f t="shared" si="5"/>
        <v>17</v>
      </c>
      <c r="G88" s="34">
        <v>12009.35</v>
      </c>
      <c r="H88" s="35">
        <f t="shared" si="6"/>
        <v>74</v>
      </c>
      <c r="I88" s="34">
        <v>5306.76</v>
      </c>
      <c r="J88" s="35">
        <f t="shared" si="7"/>
        <v>277</v>
      </c>
      <c r="K88" s="34">
        <v>557.51</v>
      </c>
      <c r="L88" s="35">
        <f t="shared" si="8"/>
        <v>114</v>
      </c>
      <c r="M88" s="34">
        <v>4316.03</v>
      </c>
      <c r="N88" s="35">
        <f t="shared" si="9"/>
        <v>21</v>
      </c>
    </row>
    <row r="89" spans="1:14" x14ac:dyDescent="0.2">
      <c r="A89" s="32">
        <v>114068103</v>
      </c>
      <c r="B89" s="32" t="s">
        <v>155</v>
      </c>
      <c r="C89" s="32" t="s">
        <v>428</v>
      </c>
      <c r="D89" s="33">
        <v>3510.4560000000001</v>
      </c>
      <c r="E89" s="34">
        <v>14238.36</v>
      </c>
      <c r="F89" s="35">
        <f t="shared" si="5"/>
        <v>245</v>
      </c>
      <c r="G89" s="34">
        <v>10717.62</v>
      </c>
      <c r="H89" s="35">
        <f t="shared" si="6"/>
        <v>108</v>
      </c>
      <c r="I89" s="34">
        <v>3353.71</v>
      </c>
      <c r="J89" s="35">
        <f t="shared" si="7"/>
        <v>426</v>
      </c>
      <c r="K89" s="34">
        <v>161.53</v>
      </c>
      <c r="L89" s="35">
        <f t="shared" si="8"/>
        <v>403</v>
      </c>
      <c r="M89" s="34">
        <v>5.5</v>
      </c>
      <c r="N89" s="35">
        <f t="shared" si="9"/>
        <v>170</v>
      </c>
    </row>
    <row r="90" spans="1:14" x14ac:dyDescent="0.2">
      <c r="A90" s="32">
        <v>114069103</v>
      </c>
      <c r="B90" s="32" t="s">
        <v>156</v>
      </c>
      <c r="C90" s="32" t="s">
        <v>428</v>
      </c>
      <c r="D90" s="33">
        <v>5953.98</v>
      </c>
      <c r="E90" s="34">
        <v>14640.05</v>
      </c>
      <c r="F90" s="35">
        <f t="shared" si="5"/>
        <v>211</v>
      </c>
      <c r="G90" s="34">
        <v>11640.32</v>
      </c>
      <c r="H90" s="35">
        <f t="shared" si="6"/>
        <v>89</v>
      </c>
      <c r="I90" s="34">
        <v>2784.51</v>
      </c>
      <c r="J90" s="35">
        <f t="shared" si="7"/>
        <v>471</v>
      </c>
      <c r="K90" s="34">
        <v>179.63</v>
      </c>
      <c r="L90" s="35">
        <f t="shared" si="8"/>
        <v>379</v>
      </c>
      <c r="M90" s="34">
        <v>35.590000000000003</v>
      </c>
      <c r="N90" s="35">
        <f t="shared" si="9"/>
        <v>123</v>
      </c>
    </row>
    <row r="91" spans="1:14" x14ac:dyDescent="0.2">
      <c r="A91" s="32">
        <v>114069353</v>
      </c>
      <c r="B91" s="32" t="s">
        <v>437</v>
      </c>
      <c r="C91" s="32" t="s">
        <v>428</v>
      </c>
      <c r="D91" s="33">
        <v>1932.9570000000001</v>
      </c>
      <c r="E91" s="34">
        <v>16138.22</v>
      </c>
      <c r="F91" s="35">
        <f t="shared" si="5"/>
        <v>112</v>
      </c>
      <c r="G91" s="34">
        <v>13404.57</v>
      </c>
      <c r="H91" s="35">
        <f t="shared" si="6"/>
        <v>42</v>
      </c>
      <c r="I91" s="34">
        <v>2146.64</v>
      </c>
      <c r="J91" s="35">
        <f t="shared" si="7"/>
        <v>496</v>
      </c>
      <c r="K91" s="34">
        <v>364.99</v>
      </c>
      <c r="L91" s="35">
        <f t="shared" si="8"/>
        <v>211</v>
      </c>
      <c r="M91" s="34">
        <v>222.02</v>
      </c>
      <c r="N91" s="35">
        <f t="shared" si="9"/>
        <v>76</v>
      </c>
    </row>
    <row r="92" spans="1:14" x14ac:dyDescent="0.2">
      <c r="A92" s="32">
        <v>108070502</v>
      </c>
      <c r="B92" s="32" t="s">
        <v>330</v>
      </c>
      <c r="C92" s="32" t="s">
        <v>331</v>
      </c>
      <c r="D92" s="33">
        <v>7930.5450000000001</v>
      </c>
      <c r="E92" s="34">
        <v>11286.31</v>
      </c>
      <c r="F92" s="35">
        <f t="shared" si="5"/>
        <v>489</v>
      </c>
      <c r="G92" s="34">
        <v>3458.34</v>
      </c>
      <c r="H92" s="35">
        <f t="shared" si="6"/>
        <v>470</v>
      </c>
      <c r="I92" s="34">
        <v>6792.84</v>
      </c>
      <c r="J92" s="35">
        <f t="shared" si="7"/>
        <v>182</v>
      </c>
      <c r="K92" s="34">
        <v>755.13</v>
      </c>
      <c r="L92" s="35">
        <f t="shared" si="8"/>
        <v>60</v>
      </c>
      <c r="M92" s="34">
        <v>280.01</v>
      </c>
      <c r="N92" s="35">
        <f t="shared" si="9"/>
        <v>64</v>
      </c>
    </row>
    <row r="93" spans="1:14" x14ac:dyDescent="0.2">
      <c r="A93" s="32">
        <v>108071003</v>
      </c>
      <c r="B93" s="32" t="s">
        <v>332</v>
      </c>
      <c r="C93" s="32" t="s">
        <v>331</v>
      </c>
      <c r="D93" s="33">
        <v>1268.1010000000001</v>
      </c>
      <c r="E93" s="34">
        <v>12409.39</v>
      </c>
      <c r="F93" s="35">
        <f t="shared" si="5"/>
        <v>421</v>
      </c>
      <c r="G93" s="34">
        <v>4509.7700000000004</v>
      </c>
      <c r="H93" s="35">
        <f t="shared" si="6"/>
        <v>416</v>
      </c>
      <c r="I93" s="34">
        <v>7727.28</v>
      </c>
      <c r="J93" s="35">
        <f t="shared" si="7"/>
        <v>132</v>
      </c>
      <c r="K93" s="34">
        <v>172.34</v>
      </c>
      <c r="L93" s="35">
        <f t="shared" si="8"/>
        <v>387</v>
      </c>
      <c r="M93" s="34">
        <v>0</v>
      </c>
      <c r="N93" s="35">
        <f t="shared" si="9"/>
        <v>269</v>
      </c>
    </row>
    <row r="94" spans="1:14" x14ac:dyDescent="0.2">
      <c r="A94" s="32">
        <v>108071504</v>
      </c>
      <c r="B94" s="32" t="s">
        <v>333</v>
      </c>
      <c r="C94" s="32" t="s">
        <v>331</v>
      </c>
      <c r="D94" s="33">
        <v>883.57100000000003</v>
      </c>
      <c r="E94" s="34">
        <v>12031.9</v>
      </c>
      <c r="F94" s="35">
        <f t="shared" si="5"/>
        <v>451</v>
      </c>
      <c r="G94" s="34">
        <v>3357.58</v>
      </c>
      <c r="H94" s="35">
        <f t="shared" si="6"/>
        <v>478</v>
      </c>
      <c r="I94" s="34">
        <v>8189.43</v>
      </c>
      <c r="J94" s="35">
        <f t="shared" si="7"/>
        <v>100</v>
      </c>
      <c r="K94" s="34">
        <v>423.09</v>
      </c>
      <c r="L94" s="35">
        <f t="shared" si="8"/>
        <v>173</v>
      </c>
      <c r="M94" s="34">
        <v>61.81</v>
      </c>
      <c r="N94" s="35">
        <f t="shared" si="9"/>
        <v>106</v>
      </c>
    </row>
    <row r="95" spans="1:14" x14ac:dyDescent="0.2">
      <c r="A95" s="32">
        <v>108073503</v>
      </c>
      <c r="B95" s="32" t="s">
        <v>126</v>
      </c>
      <c r="C95" s="32" t="s">
        <v>331</v>
      </c>
      <c r="D95" s="33">
        <v>3476.944</v>
      </c>
      <c r="E95" s="34">
        <v>12446.6</v>
      </c>
      <c r="F95" s="35">
        <f t="shared" si="5"/>
        <v>418</v>
      </c>
      <c r="G95" s="34">
        <v>6893.12</v>
      </c>
      <c r="H95" s="35">
        <f t="shared" si="6"/>
        <v>273</v>
      </c>
      <c r="I95" s="34">
        <v>5125.3900000000003</v>
      </c>
      <c r="J95" s="35">
        <f t="shared" si="7"/>
        <v>292</v>
      </c>
      <c r="K95" s="34">
        <v>261.74</v>
      </c>
      <c r="L95" s="35">
        <f t="shared" si="8"/>
        <v>297</v>
      </c>
      <c r="M95" s="34">
        <v>166.35</v>
      </c>
      <c r="N95" s="35">
        <f t="shared" si="9"/>
        <v>81</v>
      </c>
    </row>
    <row r="96" spans="1:14" x14ac:dyDescent="0.2">
      <c r="A96" s="32">
        <v>108077503</v>
      </c>
      <c r="B96" s="32" t="s">
        <v>127</v>
      </c>
      <c r="C96" s="32" t="s">
        <v>331</v>
      </c>
      <c r="D96" s="33">
        <v>1893.5450000000001</v>
      </c>
      <c r="E96" s="34">
        <v>11494.19</v>
      </c>
      <c r="F96" s="35">
        <f t="shared" si="5"/>
        <v>480</v>
      </c>
      <c r="G96" s="34">
        <v>5377.98</v>
      </c>
      <c r="H96" s="35">
        <f t="shared" si="6"/>
        <v>365</v>
      </c>
      <c r="I96" s="34">
        <v>5810.45</v>
      </c>
      <c r="J96" s="35">
        <f t="shared" si="7"/>
        <v>240</v>
      </c>
      <c r="K96" s="34">
        <v>305.76</v>
      </c>
      <c r="L96" s="35">
        <f t="shared" si="8"/>
        <v>258</v>
      </c>
      <c r="M96" s="34">
        <v>0</v>
      </c>
      <c r="N96" s="35">
        <f t="shared" si="9"/>
        <v>269</v>
      </c>
    </row>
    <row r="97" spans="1:14" x14ac:dyDescent="0.2">
      <c r="A97" s="32">
        <v>108078003</v>
      </c>
      <c r="B97" s="32" t="s">
        <v>128</v>
      </c>
      <c r="C97" s="32" t="s">
        <v>331</v>
      </c>
      <c r="D97" s="33">
        <v>1861.788</v>
      </c>
      <c r="E97" s="34">
        <v>13263.45</v>
      </c>
      <c r="F97" s="35">
        <f t="shared" si="5"/>
        <v>334</v>
      </c>
      <c r="G97" s="34">
        <v>3721.75</v>
      </c>
      <c r="H97" s="35">
        <f t="shared" si="6"/>
        <v>462</v>
      </c>
      <c r="I97" s="34">
        <v>8776.0400000000009</v>
      </c>
      <c r="J97" s="35">
        <f t="shared" si="7"/>
        <v>67</v>
      </c>
      <c r="K97" s="34">
        <v>658.24</v>
      </c>
      <c r="L97" s="35">
        <f t="shared" si="8"/>
        <v>74</v>
      </c>
      <c r="M97" s="34">
        <v>107.42</v>
      </c>
      <c r="N97" s="35">
        <f t="shared" si="9"/>
        <v>91</v>
      </c>
    </row>
    <row r="98" spans="1:14" x14ac:dyDescent="0.2">
      <c r="A98" s="32">
        <v>108079004</v>
      </c>
      <c r="B98" s="32" t="s">
        <v>553</v>
      </c>
      <c r="C98" s="32" t="s">
        <v>331</v>
      </c>
      <c r="D98" s="33">
        <v>521.10199999999998</v>
      </c>
      <c r="E98" s="34">
        <v>13388.93</v>
      </c>
      <c r="F98" s="35">
        <f t="shared" si="5"/>
        <v>321</v>
      </c>
      <c r="G98" s="34">
        <v>3869.34</v>
      </c>
      <c r="H98" s="35">
        <f t="shared" si="6"/>
        <v>451</v>
      </c>
      <c r="I98" s="34">
        <v>8966.1</v>
      </c>
      <c r="J98" s="35">
        <f t="shared" si="7"/>
        <v>55</v>
      </c>
      <c r="K98" s="34">
        <v>547.44000000000005</v>
      </c>
      <c r="L98" s="35">
        <f t="shared" si="8"/>
        <v>120</v>
      </c>
      <c r="M98" s="34">
        <v>6.04</v>
      </c>
      <c r="N98" s="35">
        <f t="shared" si="9"/>
        <v>167</v>
      </c>
    </row>
    <row r="99" spans="1:14" x14ac:dyDescent="0.2">
      <c r="A99" s="32">
        <v>117080503</v>
      </c>
      <c r="B99" s="32" t="s">
        <v>171</v>
      </c>
      <c r="C99" s="32" t="s">
        <v>471</v>
      </c>
      <c r="D99" s="33">
        <v>2210.866</v>
      </c>
      <c r="E99" s="34">
        <v>15035.82</v>
      </c>
      <c r="F99" s="35">
        <f t="shared" si="5"/>
        <v>185</v>
      </c>
      <c r="G99" s="34">
        <v>6473.83</v>
      </c>
      <c r="H99" s="35">
        <f t="shared" si="6"/>
        <v>296</v>
      </c>
      <c r="I99" s="34">
        <v>8089.13</v>
      </c>
      <c r="J99" s="35">
        <f t="shared" si="7"/>
        <v>107</v>
      </c>
      <c r="K99" s="34">
        <v>472.86</v>
      </c>
      <c r="L99" s="35">
        <f t="shared" si="8"/>
        <v>149</v>
      </c>
      <c r="M99" s="34">
        <v>0</v>
      </c>
      <c r="N99" s="35">
        <f t="shared" si="9"/>
        <v>269</v>
      </c>
    </row>
    <row r="100" spans="1:14" x14ac:dyDescent="0.2">
      <c r="A100" s="32">
        <v>117081003</v>
      </c>
      <c r="B100" s="32" t="s">
        <v>172</v>
      </c>
      <c r="C100" s="32" t="s">
        <v>471</v>
      </c>
      <c r="D100" s="33">
        <v>1032.222</v>
      </c>
      <c r="E100" s="34">
        <v>13506.99</v>
      </c>
      <c r="F100" s="35">
        <f t="shared" si="5"/>
        <v>312</v>
      </c>
      <c r="G100" s="34">
        <v>3786.05</v>
      </c>
      <c r="H100" s="35">
        <f t="shared" si="6"/>
        <v>454</v>
      </c>
      <c r="I100" s="34">
        <v>9302.34</v>
      </c>
      <c r="J100" s="35">
        <f t="shared" si="7"/>
        <v>47</v>
      </c>
      <c r="K100" s="34">
        <v>418.6</v>
      </c>
      <c r="L100" s="35">
        <f t="shared" si="8"/>
        <v>177</v>
      </c>
      <c r="M100" s="34">
        <v>0</v>
      </c>
      <c r="N100" s="35">
        <f t="shared" si="9"/>
        <v>269</v>
      </c>
    </row>
    <row r="101" spans="1:14" x14ac:dyDescent="0.2">
      <c r="A101" s="32">
        <v>117083004</v>
      </c>
      <c r="B101" s="32" t="s">
        <v>173</v>
      </c>
      <c r="C101" s="32" t="s">
        <v>471</v>
      </c>
      <c r="D101" s="33">
        <v>852.85299999999995</v>
      </c>
      <c r="E101" s="34">
        <v>14250.97</v>
      </c>
      <c r="F101" s="35">
        <f t="shared" si="5"/>
        <v>243</v>
      </c>
      <c r="G101" s="34">
        <v>4140.92</v>
      </c>
      <c r="H101" s="35">
        <f t="shared" si="6"/>
        <v>439</v>
      </c>
      <c r="I101" s="34">
        <v>9631.8700000000008</v>
      </c>
      <c r="J101" s="35">
        <f t="shared" si="7"/>
        <v>35</v>
      </c>
      <c r="K101" s="34">
        <v>478.18</v>
      </c>
      <c r="L101" s="35">
        <f t="shared" si="8"/>
        <v>145</v>
      </c>
      <c r="M101" s="34">
        <v>0</v>
      </c>
      <c r="N101" s="35">
        <f t="shared" si="9"/>
        <v>269</v>
      </c>
    </row>
    <row r="102" spans="1:14" x14ac:dyDescent="0.2">
      <c r="A102" s="32">
        <v>117086003</v>
      </c>
      <c r="B102" s="32" t="s">
        <v>174</v>
      </c>
      <c r="C102" s="32" t="s">
        <v>471</v>
      </c>
      <c r="D102" s="33">
        <v>1131.066</v>
      </c>
      <c r="E102" s="34">
        <v>14238.52</v>
      </c>
      <c r="F102" s="35">
        <f t="shared" si="5"/>
        <v>244</v>
      </c>
      <c r="G102" s="34">
        <v>6298.78</v>
      </c>
      <c r="H102" s="35">
        <f t="shared" si="6"/>
        <v>309</v>
      </c>
      <c r="I102" s="34">
        <v>7545.94</v>
      </c>
      <c r="J102" s="35">
        <f t="shared" si="7"/>
        <v>143</v>
      </c>
      <c r="K102" s="34">
        <v>385.28</v>
      </c>
      <c r="L102" s="35">
        <f t="shared" si="8"/>
        <v>200</v>
      </c>
      <c r="M102" s="34">
        <v>8.52</v>
      </c>
      <c r="N102" s="35">
        <f t="shared" si="9"/>
        <v>157</v>
      </c>
    </row>
    <row r="103" spans="1:14" x14ac:dyDescent="0.2">
      <c r="A103" s="32">
        <v>117086503</v>
      </c>
      <c r="B103" s="32" t="s">
        <v>472</v>
      </c>
      <c r="C103" s="32" t="s">
        <v>471</v>
      </c>
      <c r="D103" s="33">
        <v>1609.0250000000001</v>
      </c>
      <c r="E103" s="34">
        <v>13896.57</v>
      </c>
      <c r="F103" s="35">
        <f t="shared" si="5"/>
        <v>280</v>
      </c>
      <c r="G103" s="34">
        <v>6320.85</v>
      </c>
      <c r="H103" s="35">
        <f t="shared" si="6"/>
        <v>307</v>
      </c>
      <c r="I103" s="34">
        <v>6737.5</v>
      </c>
      <c r="J103" s="35">
        <f t="shared" si="7"/>
        <v>186</v>
      </c>
      <c r="K103" s="34">
        <v>838.22</v>
      </c>
      <c r="L103" s="35">
        <f t="shared" si="8"/>
        <v>48</v>
      </c>
      <c r="M103" s="34">
        <v>0</v>
      </c>
      <c r="N103" s="35">
        <f t="shared" si="9"/>
        <v>269</v>
      </c>
    </row>
    <row r="104" spans="1:14" x14ac:dyDescent="0.2">
      <c r="A104" s="32">
        <v>117086653</v>
      </c>
      <c r="B104" s="32" t="s">
        <v>473</v>
      </c>
      <c r="C104" s="32" t="s">
        <v>471</v>
      </c>
      <c r="D104" s="33">
        <v>1585.58</v>
      </c>
      <c r="E104" s="34">
        <v>13602.21</v>
      </c>
      <c r="F104" s="35">
        <f t="shared" si="5"/>
        <v>306</v>
      </c>
      <c r="G104" s="34">
        <v>4631.32</v>
      </c>
      <c r="H104" s="35">
        <f t="shared" si="6"/>
        <v>410</v>
      </c>
      <c r="I104" s="34">
        <v>8481.58</v>
      </c>
      <c r="J104" s="35">
        <f t="shared" si="7"/>
        <v>86</v>
      </c>
      <c r="K104" s="34">
        <v>486.02</v>
      </c>
      <c r="L104" s="35">
        <f t="shared" si="8"/>
        <v>142</v>
      </c>
      <c r="M104" s="34">
        <v>3.29</v>
      </c>
      <c r="N104" s="35">
        <f t="shared" si="9"/>
        <v>192</v>
      </c>
    </row>
    <row r="105" spans="1:14" x14ac:dyDescent="0.2">
      <c r="A105" s="32">
        <v>117089003</v>
      </c>
      <c r="B105" s="32" t="s">
        <v>474</v>
      </c>
      <c r="C105" s="32" t="s">
        <v>471</v>
      </c>
      <c r="D105" s="33">
        <v>1422.3820000000001</v>
      </c>
      <c r="E105" s="34">
        <v>20618.84</v>
      </c>
      <c r="F105" s="35">
        <f t="shared" si="5"/>
        <v>32</v>
      </c>
      <c r="G105" s="34">
        <v>6167.69</v>
      </c>
      <c r="H105" s="35">
        <f t="shared" si="6"/>
        <v>315</v>
      </c>
      <c r="I105" s="34">
        <v>7372.58</v>
      </c>
      <c r="J105" s="35">
        <f t="shared" si="7"/>
        <v>153</v>
      </c>
      <c r="K105" s="34">
        <v>401.53</v>
      </c>
      <c r="L105" s="35">
        <f t="shared" si="8"/>
        <v>185</v>
      </c>
      <c r="M105" s="34">
        <v>6677.04</v>
      </c>
      <c r="N105" s="35">
        <f t="shared" si="9"/>
        <v>14</v>
      </c>
    </row>
    <row r="106" spans="1:14" x14ac:dyDescent="0.2">
      <c r="A106" s="32">
        <v>122091002</v>
      </c>
      <c r="B106" s="32" t="s">
        <v>190</v>
      </c>
      <c r="C106" s="32" t="s">
        <v>540</v>
      </c>
      <c r="D106" s="33">
        <v>7333.0590000000002</v>
      </c>
      <c r="E106" s="34">
        <v>16545.37</v>
      </c>
      <c r="F106" s="35">
        <f t="shared" si="5"/>
        <v>101</v>
      </c>
      <c r="G106" s="34">
        <v>12834.26</v>
      </c>
      <c r="H106" s="35">
        <f t="shared" si="6"/>
        <v>53</v>
      </c>
      <c r="I106" s="34">
        <v>3436.12</v>
      </c>
      <c r="J106" s="35">
        <f t="shared" si="7"/>
        <v>414</v>
      </c>
      <c r="K106" s="34">
        <v>273.64</v>
      </c>
      <c r="L106" s="35">
        <f t="shared" si="8"/>
        <v>284</v>
      </c>
      <c r="M106" s="34">
        <v>1.35</v>
      </c>
      <c r="N106" s="35">
        <f t="shared" si="9"/>
        <v>213</v>
      </c>
    </row>
    <row r="107" spans="1:14" x14ac:dyDescent="0.2">
      <c r="A107" s="32">
        <v>122091303</v>
      </c>
      <c r="B107" s="32" t="s">
        <v>541</v>
      </c>
      <c r="C107" s="32" t="s">
        <v>540</v>
      </c>
      <c r="D107" s="33">
        <v>1316.74</v>
      </c>
      <c r="E107" s="34">
        <v>15998.37</v>
      </c>
      <c r="F107" s="35">
        <f t="shared" si="5"/>
        <v>119</v>
      </c>
      <c r="G107" s="34">
        <v>8679.32</v>
      </c>
      <c r="H107" s="35">
        <f t="shared" si="6"/>
        <v>193</v>
      </c>
      <c r="I107" s="34">
        <v>6699.55</v>
      </c>
      <c r="J107" s="35">
        <f t="shared" si="7"/>
        <v>189</v>
      </c>
      <c r="K107" s="34">
        <v>619.5</v>
      </c>
      <c r="L107" s="35">
        <f t="shared" si="8"/>
        <v>86</v>
      </c>
      <c r="M107" s="34">
        <v>0</v>
      </c>
      <c r="N107" s="35">
        <f t="shared" si="9"/>
        <v>269</v>
      </c>
    </row>
    <row r="108" spans="1:14" x14ac:dyDescent="0.2">
      <c r="A108" s="32">
        <v>122091352</v>
      </c>
      <c r="B108" s="32" t="s">
        <v>542</v>
      </c>
      <c r="C108" s="32" t="s">
        <v>540</v>
      </c>
      <c r="D108" s="33">
        <v>7054.4229999999998</v>
      </c>
      <c r="E108" s="34">
        <v>16697.64</v>
      </c>
      <c r="F108" s="35">
        <f t="shared" si="5"/>
        <v>95</v>
      </c>
      <c r="G108" s="34">
        <v>11266.62</v>
      </c>
      <c r="H108" s="35">
        <f t="shared" si="6"/>
        <v>94</v>
      </c>
      <c r="I108" s="34">
        <v>5068.53</v>
      </c>
      <c r="J108" s="35">
        <f t="shared" si="7"/>
        <v>295</v>
      </c>
      <c r="K108" s="34">
        <v>362.49</v>
      </c>
      <c r="L108" s="35">
        <f t="shared" si="8"/>
        <v>214</v>
      </c>
      <c r="M108" s="34">
        <v>0</v>
      </c>
      <c r="N108" s="35">
        <f t="shared" si="9"/>
        <v>269</v>
      </c>
    </row>
    <row r="109" spans="1:14" x14ac:dyDescent="0.2">
      <c r="A109" s="32">
        <v>122092002</v>
      </c>
      <c r="B109" s="32" t="s">
        <v>191</v>
      </c>
      <c r="C109" s="32" t="s">
        <v>540</v>
      </c>
      <c r="D109" s="33">
        <v>5774.05</v>
      </c>
      <c r="E109" s="34">
        <v>17010.080000000002</v>
      </c>
      <c r="F109" s="35">
        <f t="shared" si="5"/>
        <v>85</v>
      </c>
      <c r="G109" s="34">
        <v>12325.17</v>
      </c>
      <c r="H109" s="35">
        <f t="shared" si="6"/>
        <v>63</v>
      </c>
      <c r="I109" s="34">
        <v>4016.06</v>
      </c>
      <c r="J109" s="35">
        <f t="shared" si="7"/>
        <v>371</v>
      </c>
      <c r="K109" s="34">
        <v>432.37</v>
      </c>
      <c r="L109" s="35">
        <f t="shared" si="8"/>
        <v>170</v>
      </c>
      <c r="M109" s="34">
        <v>236.48</v>
      </c>
      <c r="N109" s="35">
        <f t="shared" si="9"/>
        <v>73</v>
      </c>
    </row>
    <row r="110" spans="1:14" x14ac:dyDescent="0.2">
      <c r="A110" s="32">
        <v>122092102</v>
      </c>
      <c r="B110" s="32" t="s">
        <v>543</v>
      </c>
      <c r="C110" s="32" t="s">
        <v>540</v>
      </c>
      <c r="D110" s="33">
        <v>20000.458999999999</v>
      </c>
      <c r="E110" s="34">
        <v>14550.09</v>
      </c>
      <c r="F110" s="35">
        <f t="shared" si="5"/>
        <v>218</v>
      </c>
      <c r="G110" s="34">
        <v>12006.52</v>
      </c>
      <c r="H110" s="35">
        <f t="shared" si="6"/>
        <v>75</v>
      </c>
      <c r="I110" s="34">
        <v>2401.9699999999998</v>
      </c>
      <c r="J110" s="35">
        <f t="shared" si="7"/>
        <v>488</v>
      </c>
      <c r="K110" s="34">
        <v>116.87</v>
      </c>
      <c r="L110" s="35">
        <f t="shared" si="8"/>
        <v>450</v>
      </c>
      <c r="M110" s="34">
        <v>24.72</v>
      </c>
      <c r="N110" s="35">
        <f t="shared" si="9"/>
        <v>131</v>
      </c>
    </row>
    <row r="111" spans="1:14" x14ac:dyDescent="0.2">
      <c r="A111" s="32">
        <v>122092353</v>
      </c>
      <c r="B111" s="32" t="s">
        <v>544</v>
      </c>
      <c r="C111" s="32" t="s">
        <v>540</v>
      </c>
      <c r="D111" s="33">
        <v>11513.326999999999</v>
      </c>
      <c r="E111" s="34">
        <v>17545.86</v>
      </c>
      <c r="F111" s="35">
        <f t="shared" si="5"/>
        <v>72</v>
      </c>
      <c r="G111" s="34">
        <v>13960.81</v>
      </c>
      <c r="H111" s="35">
        <f t="shared" si="6"/>
        <v>35</v>
      </c>
      <c r="I111" s="34">
        <v>3491.54</v>
      </c>
      <c r="J111" s="35">
        <f t="shared" si="7"/>
        <v>407</v>
      </c>
      <c r="K111" s="34">
        <v>74.75</v>
      </c>
      <c r="L111" s="35">
        <f t="shared" si="8"/>
        <v>478</v>
      </c>
      <c r="M111" s="34">
        <v>18.760000000000002</v>
      </c>
      <c r="N111" s="35">
        <f t="shared" si="9"/>
        <v>134</v>
      </c>
    </row>
    <row r="112" spans="1:14" x14ac:dyDescent="0.2">
      <c r="A112" s="32">
        <v>122097203</v>
      </c>
      <c r="B112" s="32" t="s">
        <v>545</v>
      </c>
      <c r="C112" s="32" t="s">
        <v>540</v>
      </c>
      <c r="D112" s="33">
        <v>1005.604</v>
      </c>
      <c r="E112" s="34">
        <v>17631.82</v>
      </c>
      <c r="F112" s="35">
        <f t="shared" si="5"/>
        <v>70</v>
      </c>
      <c r="G112" s="34">
        <v>10874.4</v>
      </c>
      <c r="H112" s="35">
        <f t="shared" si="6"/>
        <v>103</v>
      </c>
      <c r="I112" s="34">
        <v>5129.7299999999996</v>
      </c>
      <c r="J112" s="35">
        <f t="shared" si="7"/>
        <v>291</v>
      </c>
      <c r="K112" s="34">
        <v>1627.68</v>
      </c>
      <c r="L112" s="35">
        <f t="shared" si="8"/>
        <v>11</v>
      </c>
      <c r="M112" s="34">
        <v>0</v>
      </c>
      <c r="N112" s="35">
        <f t="shared" si="9"/>
        <v>269</v>
      </c>
    </row>
    <row r="113" spans="1:14" x14ac:dyDescent="0.2">
      <c r="A113" s="32">
        <v>122097502</v>
      </c>
      <c r="B113" s="32" t="s">
        <v>546</v>
      </c>
      <c r="C113" s="32" t="s">
        <v>540</v>
      </c>
      <c r="D113" s="33">
        <v>9346.643</v>
      </c>
      <c r="E113" s="34">
        <v>18984.740000000002</v>
      </c>
      <c r="F113" s="35">
        <f t="shared" si="5"/>
        <v>48</v>
      </c>
      <c r="G113" s="34">
        <v>13389.85</v>
      </c>
      <c r="H113" s="35">
        <f t="shared" si="6"/>
        <v>44</v>
      </c>
      <c r="I113" s="34">
        <v>3573.44</v>
      </c>
      <c r="J113" s="35">
        <f t="shared" si="7"/>
        <v>399</v>
      </c>
      <c r="K113" s="34">
        <v>142.04</v>
      </c>
      <c r="L113" s="35">
        <f t="shared" si="8"/>
        <v>427</v>
      </c>
      <c r="M113" s="34">
        <v>1879.41</v>
      </c>
      <c r="N113" s="35">
        <f t="shared" si="9"/>
        <v>33</v>
      </c>
    </row>
    <row r="114" spans="1:14" x14ac:dyDescent="0.2">
      <c r="A114" s="32">
        <v>122097604</v>
      </c>
      <c r="B114" s="32" t="s">
        <v>192</v>
      </c>
      <c r="C114" s="32" t="s">
        <v>540</v>
      </c>
      <c r="D114" s="33">
        <v>1590.7149999999999</v>
      </c>
      <c r="E114" s="34">
        <v>21315.52</v>
      </c>
      <c r="F114" s="35">
        <f t="shared" si="5"/>
        <v>23</v>
      </c>
      <c r="G114" s="34">
        <v>18465.759999999998</v>
      </c>
      <c r="H114" s="35">
        <f t="shared" si="6"/>
        <v>5</v>
      </c>
      <c r="I114" s="34">
        <v>2777.26</v>
      </c>
      <c r="J114" s="35">
        <f t="shared" si="7"/>
        <v>472</v>
      </c>
      <c r="K114" s="34">
        <v>72.14</v>
      </c>
      <c r="L114" s="35">
        <f t="shared" si="8"/>
        <v>480</v>
      </c>
      <c r="M114" s="34">
        <v>0.36</v>
      </c>
      <c r="N114" s="35">
        <f t="shared" si="9"/>
        <v>247</v>
      </c>
    </row>
    <row r="115" spans="1:14" x14ac:dyDescent="0.2">
      <c r="A115" s="32">
        <v>122098003</v>
      </c>
      <c r="B115" s="32" t="s">
        <v>0</v>
      </c>
      <c r="C115" s="32" t="s">
        <v>540</v>
      </c>
      <c r="D115" s="33">
        <v>1818.2650000000001</v>
      </c>
      <c r="E115" s="34">
        <v>20977.68</v>
      </c>
      <c r="F115" s="35">
        <f t="shared" si="5"/>
        <v>29</v>
      </c>
      <c r="G115" s="34">
        <v>16701.86</v>
      </c>
      <c r="H115" s="35">
        <f t="shared" si="6"/>
        <v>13</v>
      </c>
      <c r="I115" s="34">
        <v>4136.17</v>
      </c>
      <c r="J115" s="35">
        <f t="shared" si="7"/>
        <v>366</v>
      </c>
      <c r="K115" s="34">
        <v>139.41999999999999</v>
      </c>
      <c r="L115" s="35">
        <f t="shared" si="8"/>
        <v>430</v>
      </c>
      <c r="M115" s="34">
        <v>0.24</v>
      </c>
      <c r="N115" s="35">
        <f t="shared" si="9"/>
        <v>254</v>
      </c>
    </row>
    <row r="116" spans="1:14" x14ac:dyDescent="0.2">
      <c r="A116" s="32">
        <v>122098103</v>
      </c>
      <c r="B116" s="32" t="s">
        <v>1</v>
      </c>
      <c r="C116" s="32" t="s">
        <v>540</v>
      </c>
      <c r="D116" s="33">
        <v>7593.7240000000002</v>
      </c>
      <c r="E116" s="34">
        <v>20756.330000000002</v>
      </c>
      <c r="F116" s="35">
        <f t="shared" si="5"/>
        <v>30</v>
      </c>
      <c r="G116" s="34">
        <v>11717.36</v>
      </c>
      <c r="H116" s="35">
        <f t="shared" si="6"/>
        <v>87</v>
      </c>
      <c r="I116" s="34">
        <v>3065</v>
      </c>
      <c r="J116" s="35">
        <f t="shared" si="7"/>
        <v>442</v>
      </c>
      <c r="K116" s="34">
        <v>167.3</v>
      </c>
      <c r="L116" s="35">
        <f t="shared" si="8"/>
        <v>395</v>
      </c>
      <c r="M116" s="34">
        <v>5806.66</v>
      </c>
      <c r="N116" s="35">
        <f t="shared" si="9"/>
        <v>16</v>
      </c>
    </row>
    <row r="117" spans="1:14" x14ac:dyDescent="0.2">
      <c r="A117" s="32">
        <v>122098202</v>
      </c>
      <c r="B117" s="32" t="s">
        <v>2</v>
      </c>
      <c r="C117" s="32" t="s">
        <v>540</v>
      </c>
      <c r="D117" s="33">
        <v>11099.56</v>
      </c>
      <c r="E117" s="34">
        <v>15485.8</v>
      </c>
      <c r="F117" s="35">
        <f t="shared" si="5"/>
        <v>158</v>
      </c>
      <c r="G117" s="34">
        <v>12005.83</v>
      </c>
      <c r="H117" s="35">
        <f t="shared" si="6"/>
        <v>76</v>
      </c>
      <c r="I117" s="34">
        <v>3273.31</v>
      </c>
      <c r="J117" s="35">
        <f t="shared" si="7"/>
        <v>428</v>
      </c>
      <c r="K117" s="34">
        <v>167.31</v>
      </c>
      <c r="L117" s="35">
        <f t="shared" si="8"/>
        <v>394</v>
      </c>
      <c r="M117" s="34">
        <v>39.36</v>
      </c>
      <c r="N117" s="35">
        <f t="shared" si="9"/>
        <v>117</v>
      </c>
    </row>
    <row r="118" spans="1:14" x14ac:dyDescent="0.2">
      <c r="A118" s="32">
        <v>122098403</v>
      </c>
      <c r="B118" s="32" t="s">
        <v>3</v>
      </c>
      <c r="C118" s="32" t="s">
        <v>540</v>
      </c>
      <c r="D118" s="33">
        <v>5598.4279999999999</v>
      </c>
      <c r="E118" s="34">
        <v>15985.05</v>
      </c>
      <c r="F118" s="35">
        <f t="shared" si="5"/>
        <v>120</v>
      </c>
      <c r="G118" s="34">
        <v>12124.69</v>
      </c>
      <c r="H118" s="35">
        <f t="shared" si="6"/>
        <v>67</v>
      </c>
      <c r="I118" s="34">
        <v>3532.37</v>
      </c>
      <c r="J118" s="35">
        <f t="shared" si="7"/>
        <v>403</v>
      </c>
      <c r="K118" s="34">
        <v>136.26</v>
      </c>
      <c r="L118" s="35">
        <f t="shared" si="8"/>
        <v>432</v>
      </c>
      <c r="M118" s="34">
        <v>191.73</v>
      </c>
      <c r="N118" s="35">
        <f t="shared" si="9"/>
        <v>78</v>
      </c>
    </row>
    <row r="119" spans="1:14" x14ac:dyDescent="0.2">
      <c r="A119" s="32">
        <v>104101252</v>
      </c>
      <c r="B119" s="32" t="s">
        <v>88</v>
      </c>
      <c r="C119" s="32" t="s">
        <v>260</v>
      </c>
      <c r="D119" s="33">
        <v>7663.7830000000004</v>
      </c>
      <c r="E119" s="34">
        <v>11778.26</v>
      </c>
      <c r="F119" s="35">
        <f t="shared" si="5"/>
        <v>467</v>
      </c>
      <c r="G119" s="34">
        <v>5832.59</v>
      </c>
      <c r="H119" s="35">
        <f t="shared" si="6"/>
        <v>338</v>
      </c>
      <c r="I119" s="34">
        <v>5464.81</v>
      </c>
      <c r="J119" s="35">
        <f t="shared" si="7"/>
        <v>257</v>
      </c>
      <c r="K119" s="34">
        <v>480.85</v>
      </c>
      <c r="L119" s="35">
        <f t="shared" si="8"/>
        <v>144</v>
      </c>
      <c r="M119" s="34">
        <v>0</v>
      </c>
      <c r="N119" s="35">
        <f t="shared" si="9"/>
        <v>269</v>
      </c>
    </row>
    <row r="120" spans="1:14" x14ac:dyDescent="0.2">
      <c r="A120" s="32">
        <v>104103603</v>
      </c>
      <c r="B120" s="32" t="s">
        <v>261</v>
      </c>
      <c r="C120" s="32" t="s">
        <v>260</v>
      </c>
      <c r="D120" s="33">
        <v>1645.48</v>
      </c>
      <c r="E120" s="34">
        <v>12602.02</v>
      </c>
      <c r="F120" s="35">
        <f t="shared" si="5"/>
        <v>399</v>
      </c>
      <c r="G120" s="34">
        <v>4008.74</v>
      </c>
      <c r="H120" s="35">
        <f t="shared" si="6"/>
        <v>445</v>
      </c>
      <c r="I120" s="34">
        <v>8591.42</v>
      </c>
      <c r="J120" s="35">
        <f t="shared" si="7"/>
        <v>79</v>
      </c>
      <c r="K120" s="34">
        <v>1.87</v>
      </c>
      <c r="L120" s="35">
        <f t="shared" si="8"/>
        <v>496</v>
      </c>
      <c r="M120" s="34">
        <v>0</v>
      </c>
      <c r="N120" s="35">
        <f t="shared" si="9"/>
        <v>269</v>
      </c>
    </row>
    <row r="121" spans="1:14" x14ac:dyDescent="0.2">
      <c r="A121" s="32">
        <v>104105003</v>
      </c>
      <c r="B121" s="32" t="s">
        <v>262</v>
      </c>
      <c r="C121" s="32" t="s">
        <v>260</v>
      </c>
      <c r="D121" s="33">
        <v>3337.556</v>
      </c>
      <c r="E121" s="34">
        <v>11721.33</v>
      </c>
      <c r="F121" s="35">
        <f t="shared" si="5"/>
        <v>470</v>
      </c>
      <c r="G121" s="34">
        <v>8476.43</v>
      </c>
      <c r="H121" s="35">
        <f t="shared" si="6"/>
        <v>200</v>
      </c>
      <c r="I121" s="34">
        <v>3217.76</v>
      </c>
      <c r="J121" s="35">
        <f t="shared" si="7"/>
        <v>432</v>
      </c>
      <c r="K121" s="34">
        <v>27.14</v>
      </c>
      <c r="L121" s="35">
        <f t="shared" si="8"/>
        <v>492</v>
      </c>
      <c r="M121" s="34">
        <v>0</v>
      </c>
      <c r="N121" s="35">
        <f t="shared" si="9"/>
        <v>269</v>
      </c>
    </row>
    <row r="122" spans="1:14" x14ac:dyDescent="0.2">
      <c r="A122" s="32">
        <v>104105353</v>
      </c>
      <c r="B122" s="32" t="s">
        <v>263</v>
      </c>
      <c r="C122" s="32" t="s">
        <v>260</v>
      </c>
      <c r="D122" s="33">
        <v>1503.1759999999999</v>
      </c>
      <c r="E122" s="34">
        <v>12596.88</v>
      </c>
      <c r="F122" s="35">
        <f t="shared" si="5"/>
        <v>400</v>
      </c>
      <c r="G122" s="34">
        <v>4469.95</v>
      </c>
      <c r="H122" s="35">
        <f t="shared" si="6"/>
        <v>418</v>
      </c>
      <c r="I122" s="34">
        <v>8028.4</v>
      </c>
      <c r="J122" s="35">
        <f t="shared" si="7"/>
        <v>111</v>
      </c>
      <c r="K122" s="34">
        <v>74.81</v>
      </c>
      <c r="L122" s="35">
        <f t="shared" si="8"/>
        <v>477</v>
      </c>
      <c r="M122" s="34">
        <v>23.73</v>
      </c>
      <c r="N122" s="35">
        <f t="shared" si="9"/>
        <v>132</v>
      </c>
    </row>
    <row r="123" spans="1:14" x14ac:dyDescent="0.2">
      <c r="A123" s="32">
        <v>104107903</v>
      </c>
      <c r="B123" s="32" t="s">
        <v>265</v>
      </c>
      <c r="C123" s="32" t="s">
        <v>260</v>
      </c>
      <c r="D123" s="33">
        <v>7407.3029999999999</v>
      </c>
      <c r="E123" s="34">
        <v>13338.19</v>
      </c>
      <c r="F123" s="35">
        <f t="shared" si="5"/>
        <v>328</v>
      </c>
      <c r="G123" s="34">
        <v>9672.68</v>
      </c>
      <c r="H123" s="35">
        <f t="shared" si="6"/>
        <v>145</v>
      </c>
      <c r="I123" s="34">
        <v>3592.99</v>
      </c>
      <c r="J123" s="35">
        <f t="shared" si="7"/>
        <v>396</v>
      </c>
      <c r="K123" s="34">
        <v>72.52</v>
      </c>
      <c r="L123" s="35">
        <f t="shared" si="8"/>
        <v>479</v>
      </c>
      <c r="M123" s="34">
        <v>0</v>
      </c>
      <c r="N123" s="35">
        <f t="shared" si="9"/>
        <v>269</v>
      </c>
    </row>
    <row r="124" spans="1:14" x14ac:dyDescent="0.2">
      <c r="A124" s="32">
        <v>104107503</v>
      </c>
      <c r="B124" s="32" t="s">
        <v>89</v>
      </c>
      <c r="C124" s="32" t="s">
        <v>260</v>
      </c>
      <c r="D124" s="33">
        <v>2239.7190000000001</v>
      </c>
      <c r="E124" s="34">
        <v>12526.95</v>
      </c>
      <c r="F124" s="35">
        <f t="shared" si="5"/>
        <v>407</v>
      </c>
      <c r="G124" s="34">
        <v>6618.78</v>
      </c>
      <c r="H124" s="35">
        <f t="shared" si="6"/>
        <v>285</v>
      </c>
      <c r="I124" s="34">
        <v>5908.17</v>
      </c>
      <c r="J124" s="35">
        <f t="shared" si="7"/>
        <v>233</v>
      </c>
      <c r="K124" s="34">
        <v>0</v>
      </c>
      <c r="L124" s="35">
        <f t="shared" si="8"/>
        <v>498</v>
      </c>
      <c r="M124" s="34">
        <v>0</v>
      </c>
      <c r="N124" s="35">
        <f t="shared" si="9"/>
        <v>269</v>
      </c>
    </row>
    <row r="125" spans="1:14" x14ac:dyDescent="0.2">
      <c r="A125" s="32">
        <v>104107803</v>
      </c>
      <c r="B125" s="32" t="s">
        <v>264</v>
      </c>
      <c r="C125" s="32" t="s">
        <v>260</v>
      </c>
      <c r="D125" s="33">
        <v>2688.7829999999999</v>
      </c>
      <c r="E125" s="34">
        <v>12067.53</v>
      </c>
      <c r="F125" s="35">
        <f t="shared" si="5"/>
        <v>446</v>
      </c>
      <c r="G125" s="34">
        <v>7025.14</v>
      </c>
      <c r="H125" s="35">
        <f t="shared" si="6"/>
        <v>264</v>
      </c>
      <c r="I125" s="34">
        <v>4896.87</v>
      </c>
      <c r="J125" s="35">
        <f t="shared" si="7"/>
        <v>303</v>
      </c>
      <c r="K125" s="34">
        <v>145.53</v>
      </c>
      <c r="L125" s="35">
        <f t="shared" si="8"/>
        <v>421</v>
      </c>
      <c r="M125" s="34">
        <v>0</v>
      </c>
      <c r="N125" s="35">
        <f t="shared" si="9"/>
        <v>269</v>
      </c>
    </row>
    <row r="126" spans="1:14" x14ac:dyDescent="0.2">
      <c r="A126" s="32">
        <v>108110603</v>
      </c>
      <c r="B126" s="32" t="s">
        <v>334</v>
      </c>
      <c r="C126" s="32" t="s">
        <v>335</v>
      </c>
      <c r="D126" s="33">
        <v>680.95500000000004</v>
      </c>
      <c r="E126" s="34">
        <v>12459.51</v>
      </c>
      <c r="F126" s="35">
        <f t="shared" si="5"/>
        <v>415</v>
      </c>
      <c r="G126" s="34">
        <v>2393</v>
      </c>
      <c r="H126" s="35">
        <f t="shared" si="6"/>
        <v>498</v>
      </c>
      <c r="I126" s="34">
        <v>9743.94</v>
      </c>
      <c r="J126" s="35">
        <f t="shared" si="7"/>
        <v>31</v>
      </c>
      <c r="K126" s="34">
        <v>322.58</v>
      </c>
      <c r="L126" s="35">
        <f t="shared" si="8"/>
        <v>247</v>
      </c>
      <c r="M126" s="34">
        <v>0</v>
      </c>
      <c r="N126" s="35">
        <f t="shared" si="9"/>
        <v>269</v>
      </c>
    </row>
    <row r="127" spans="1:14" x14ac:dyDescent="0.2">
      <c r="A127" s="32">
        <v>108111203</v>
      </c>
      <c r="B127" s="32" t="s">
        <v>336</v>
      </c>
      <c r="C127" s="32" t="s">
        <v>335</v>
      </c>
      <c r="D127" s="33">
        <v>1488.095</v>
      </c>
      <c r="E127" s="34">
        <v>12652.02</v>
      </c>
      <c r="F127" s="35">
        <f t="shared" si="5"/>
        <v>393</v>
      </c>
      <c r="G127" s="34">
        <v>3405.76</v>
      </c>
      <c r="H127" s="35">
        <f t="shared" si="6"/>
        <v>476</v>
      </c>
      <c r="I127" s="34">
        <v>8794.2099999999991</v>
      </c>
      <c r="J127" s="35">
        <f t="shared" si="7"/>
        <v>66</v>
      </c>
      <c r="K127" s="34">
        <v>452.05</v>
      </c>
      <c r="L127" s="35">
        <f t="shared" si="8"/>
        <v>164</v>
      </c>
      <c r="M127" s="34">
        <v>0</v>
      </c>
      <c r="N127" s="35">
        <f t="shared" si="9"/>
        <v>269</v>
      </c>
    </row>
    <row r="128" spans="1:14" x14ac:dyDescent="0.2">
      <c r="A128" s="32">
        <v>108111303</v>
      </c>
      <c r="B128" s="32" t="s">
        <v>337</v>
      </c>
      <c r="C128" s="32" t="s">
        <v>335</v>
      </c>
      <c r="D128" s="33">
        <v>1751.421</v>
      </c>
      <c r="E128" s="34">
        <v>12439.66</v>
      </c>
      <c r="F128" s="35">
        <f t="shared" si="5"/>
        <v>419</v>
      </c>
      <c r="G128" s="34">
        <v>6024.99</v>
      </c>
      <c r="H128" s="35">
        <f t="shared" si="6"/>
        <v>330</v>
      </c>
      <c r="I128" s="34">
        <v>6140.53</v>
      </c>
      <c r="J128" s="35">
        <f t="shared" si="7"/>
        <v>224</v>
      </c>
      <c r="K128" s="34">
        <v>274.14999999999998</v>
      </c>
      <c r="L128" s="35">
        <f t="shared" si="8"/>
        <v>282</v>
      </c>
      <c r="M128" s="34">
        <v>0</v>
      </c>
      <c r="N128" s="35">
        <f t="shared" si="9"/>
        <v>269</v>
      </c>
    </row>
    <row r="129" spans="1:14" x14ac:dyDescent="0.2">
      <c r="A129" s="32">
        <v>108111403</v>
      </c>
      <c r="B129" s="32" t="s">
        <v>338</v>
      </c>
      <c r="C129" s="32" t="s">
        <v>335</v>
      </c>
      <c r="D129" s="33">
        <v>904.41800000000001</v>
      </c>
      <c r="E129" s="34">
        <v>12130</v>
      </c>
      <c r="F129" s="35">
        <f t="shared" si="5"/>
        <v>443</v>
      </c>
      <c r="G129" s="34">
        <v>3225.93</v>
      </c>
      <c r="H129" s="35">
        <f t="shared" si="6"/>
        <v>482</v>
      </c>
      <c r="I129" s="34">
        <v>8572.56</v>
      </c>
      <c r="J129" s="35">
        <f t="shared" si="7"/>
        <v>81</v>
      </c>
      <c r="K129" s="34">
        <v>331.51</v>
      </c>
      <c r="L129" s="35">
        <f t="shared" si="8"/>
        <v>240</v>
      </c>
      <c r="M129" s="34">
        <v>0</v>
      </c>
      <c r="N129" s="35">
        <f t="shared" si="9"/>
        <v>269</v>
      </c>
    </row>
    <row r="130" spans="1:14" x14ac:dyDescent="0.2">
      <c r="A130" s="32">
        <v>108112003</v>
      </c>
      <c r="B130" s="32" t="s">
        <v>339</v>
      </c>
      <c r="C130" s="32" t="s">
        <v>335</v>
      </c>
      <c r="D130" s="33">
        <v>768.76700000000005</v>
      </c>
      <c r="E130" s="34">
        <v>13032.58</v>
      </c>
      <c r="F130" s="35">
        <f t="shared" si="5"/>
        <v>360</v>
      </c>
      <c r="G130" s="34">
        <v>3121.09</v>
      </c>
      <c r="H130" s="35">
        <f t="shared" si="6"/>
        <v>484</v>
      </c>
      <c r="I130" s="34">
        <v>9444.0300000000007</v>
      </c>
      <c r="J130" s="35">
        <f t="shared" si="7"/>
        <v>41</v>
      </c>
      <c r="K130" s="34">
        <v>467.46</v>
      </c>
      <c r="L130" s="35">
        <f t="shared" si="8"/>
        <v>152</v>
      </c>
      <c r="M130" s="34">
        <v>0</v>
      </c>
      <c r="N130" s="35">
        <f t="shared" si="9"/>
        <v>269</v>
      </c>
    </row>
    <row r="131" spans="1:14" x14ac:dyDescent="0.2">
      <c r="A131" s="32">
        <v>108112203</v>
      </c>
      <c r="B131" s="32" t="s">
        <v>340</v>
      </c>
      <c r="C131" s="32" t="s">
        <v>335</v>
      </c>
      <c r="D131" s="33">
        <v>1980.846</v>
      </c>
      <c r="E131" s="34">
        <v>12139.14</v>
      </c>
      <c r="F131" s="35">
        <f t="shared" ref="F131:F194" si="10">RANK(E131,E$2:E$501)</f>
        <v>439</v>
      </c>
      <c r="G131" s="34">
        <v>2989.04</v>
      </c>
      <c r="H131" s="35">
        <f t="shared" ref="H131:H194" si="11">RANK(G131,G$2:G$501)</f>
        <v>488</v>
      </c>
      <c r="I131" s="34">
        <v>8800.5300000000007</v>
      </c>
      <c r="J131" s="35">
        <f t="shared" ref="J131:J194" si="12">RANK(I131,I$2:I$501)</f>
        <v>65</v>
      </c>
      <c r="K131" s="34">
        <v>349.08</v>
      </c>
      <c r="L131" s="35">
        <f t="shared" ref="L131:L194" si="13">RANK(K131,K$2:K$501)</f>
        <v>222</v>
      </c>
      <c r="M131" s="34">
        <v>0.48</v>
      </c>
      <c r="N131" s="35">
        <f t="shared" ref="N131:N194" si="14">RANK(M131,M$2:M$501)</f>
        <v>245</v>
      </c>
    </row>
    <row r="132" spans="1:14" x14ac:dyDescent="0.2">
      <c r="A132" s="32">
        <v>108112502</v>
      </c>
      <c r="B132" s="32" t="s">
        <v>129</v>
      </c>
      <c r="C132" s="32" t="s">
        <v>335</v>
      </c>
      <c r="D132" s="33">
        <v>3145.6750000000002</v>
      </c>
      <c r="E132" s="34">
        <v>13526.66</v>
      </c>
      <c r="F132" s="35">
        <f t="shared" si="10"/>
        <v>310</v>
      </c>
      <c r="G132" s="34">
        <v>3458.29</v>
      </c>
      <c r="H132" s="35">
        <f t="shared" si="11"/>
        <v>471</v>
      </c>
      <c r="I132" s="34">
        <v>7964.06</v>
      </c>
      <c r="J132" s="35">
        <f t="shared" si="12"/>
        <v>116</v>
      </c>
      <c r="K132" s="34">
        <v>1737.75</v>
      </c>
      <c r="L132" s="35">
        <f t="shared" si="13"/>
        <v>7</v>
      </c>
      <c r="M132" s="34">
        <v>366.56</v>
      </c>
      <c r="N132" s="35">
        <f t="shared" si="14"/>
        <v>57</v>
      </c>
    </row>
    <row r="133" spans="1:14" x14ac:dyDescent="0.2">
      <c r="A133" s="32">
        <v>108114503</v>
      </c>
      <c r="B133" s="32" t="s">
        <v>341</v>
      </c>
      <c r="C133" s="32" t="s">
        <v>335</v>
      </c>
      <c r="D133" s="33">
        <v>1193.9179999999999</v>
      </c>
      <c r="E133" s="34">
        <v>13305.92</v>
      </c>
      <c r="F133" s="35">
        <f t="shared" si="10"/>
        <v>331</v>
      </c>
      <c r="G133" s="34">
        <v>2927.9</v>
      </c>
      <c r="H133" s="35">
        <f t="shared" si="11"/>
        <v>489</v>
      </c>
      <c r="I133" s="34">
        <v>9911.06</v>
      </c>
      <c r="J133" s="35">
        <f t="shared" si="12"/>
        <v>28</v>
      </c>
      <c r="K133" s="34">
        <v>465.09</v>
      </c>
      <c r="L133" s="35">
        <f t="shared" si="13"/>
        <v>154</v>
      </c>
      <c r="M133" s="34">
        <v>1.86</v>
      </c>
      <c r="N133" s="35">
        <f t="shared" si="14"/>
        <v>202</v>
      </c>
    </row>
    <row r="134" spans="1:14" x14ac:dyDescent="0.2">
      <c r="A134" s="32">
        <v>108116003</v>
      </c>
      <c r="B134" s="32" t="s">
        <v>342</v>
      </c>
      <c r="C134" s="32" t="s">
        <v>335</v>
      </c>
      <c r="D134" s="33">
        <v>1785.5419999999999</v>
      </c>
      <c r="E134" s="34">
        <v>12191.44</v>
      </c>
      <c r="F134" s="35">
        <f t="shared" si="10"/>
        <v>437</v>
      </c>
      <c r="G134" s="34">
        <v>3916.39</v>
      </c>
      <c r="H134" s="35">
        <f t="shared" si="11"/>
        <v>448</v>
      </c>
      <c r="I134" s="34">
        <v>7844.99</v>
      </c>
      <c r="J134" s="35">
        <f t="shared" si="12"/>
        <v>129</v>
      </c>
      <c r="K134" s="34">
        <v>428.81</v>
      </c>
      <c r="L134" s="35">
        <f t="shared" si="13"/>
        <v>172</v>
      </c>
      <c r="M134" s="34">
        <v>1.25</v>
      </c>
      <c r="N134" s="35">
        <f t="shared" si="14"/>
        <v>219</v>
      </c>
    </row>
    <row r="135" spans="1:14" x14ac:dyDescent="0.2">
      <c r="A135" s="32">
        <v>108116303</v>
      </c>
      <c r="B135" s="32" t="s">
        <v>343</v>
      </c>
      <c r="C135" s="32" t="s">
        <v>335</v>
      </c>
      <c r="D135" s="33">
        <v>947.63699999999994</v>
      </c>
      <c r="E135" s="34">
        <v>12138.43</v>
      </c>
      <c r="F135" s="35">
        <f t="shared" si="10"/>
        <v>440</v>
      </c>
      <c r="G135" s="34">
        <v>2847.78</v>
      </c>
      <c r="H135" s="35">
        <f t="shared" si="11"/>
        <v>493</v>
      </c>
      <c r="I135" s="34">
        <v>8903.5</v>
      </c>
      <c r="J135" s="35">
        <f t="shared" si="12"/>
        <v>60</v>
      </c>
      <c r="K135" s="34">
        <v>387.15</v>
      </c>
      <c r="L135" s="35">
        <f t="shared" si="13"/>
        <v>199</v>
      </c>
      <c r="M135" s="34">
        <v>0</v>
      </c>
      <c r="N135" s="35">
        <f t="shared" si="14"/>
        <v>269</v>
      </c>
    </row>
    <row r="136" spans="1:14" x14ac:dyDescent="0.2">
      <c r="A136" s="32">
        <v>108116503</v>
      </c>
      <c r="B136" s="32" t="s">
        <v>344</v>
      </c>
      <c r="C136" s="32" t="s">
        <v>335</v>
      </c>
      <c r="D136" s="33">
        <v>1619.1120000000001</v>
      </c>
      <c r="E136" s="34">
        <v>12620.65</v>
      </c>
      <c r="F136" s="35">
        <f t="shared" si="10"/>
        <v>397</v>
      </c>
      <c r="G136" s="34">
        <v>9027.06</v>
      </c>
      <c r="H136" s="35">
        <f t="shared" si="11"/>
        <v>173</v>
      </c>
      <c r="I136" s="34">
        <v>3371.97</v>
      </c>
      <c r="J136" s="35">
        <f t="shared" si="12"/>
        <v>424</v>
      </c>
      <c r="K136" s="34">
        <v>221.62</v>
      </c>
      <c r="L136" s="35">
        <f t="shared" si="13"/>
        <v>342</v>
      </c>
      <c r="M136" s="34">
        <v>0</v>
      </c>
      <c r="N136" s="35">
        <f t="shared" si="14"/>
        <v>269</v>
      </c>
    </row>
    <row r="137" spans="1:14" x14ac:dyDescent="0.2">
      <c r="A137" s="32">
        <v>108118503</v>
      </c>
      <c r="B137" s="32" t="s">
        <v>345</v>
      </c>
      <c r="C137" s="32" t="s">
        <v>335</v>
      </c>
      <c r="D137" s="33">
        <v>1611.854</v>
      </c>
      <c r="E137" s="34">
        <v>12651.98</v>
      </c>
      <c r="F137" s="35">
        <f t="shared" si="10"/>
        <v>394</v>
      </c>
      <c r="G137" s="34">
        <v>8445.0499999999993</v>
      </c>
      <c r="H137" s="35">
        <f t="shared" si="11"/>
        <v>203</v>
      </c>
      <c r="I137" s="34">
        <v>4013.9</v>
      </c>
      <c r="J137" s="35">
        <f t="shared" si="12"/>
        <v>372</v>
      </c>
      <c r="K137" s="34">
        <v>193.04</v>
      </c>
      <c r="L137" s="35">
        <f t="shared" si="13"/>
        <v>369</v>
      </c>
      <c r="M137" s="34">
        <v>0</v>
      </c>
      <c r="N137" s="35">
        <f t="shared" si="14"/>
        <v>269</v>
      </c>
    </row>
    <row r="138" spans="1:14" x14ac:dyDescent="0.2">
      <c r="A138" s="32">
        <v>109122703</v>
      </c>
      <c r="B138" s="32" t="s">
        <v>351</v>
      </c>
      <c r="C138" s="32" t="s">
        <v>352</v>
      </c>
      <c r="D138" s="33">
        <v>707.86099999999999</v>
      </c>
      <c r="E138" s="34">
        <v>16270.86</v>
      </c>
      <c r="F138" s="35">
        <f t="shared" si="10"/>
        <v>106</v>
      </c>
      <c r="G138" s="34">
        <v>5665.19</v>
      </c>
      <c r="H138" s="35">
        <f t="shared" si="11"/>
        <v>347</v>
      </c>
      <c r="I138" s="34">
        <v>10600.96</v>
      </c>
      <c r="J138" s="35">
        <f t="shared" si="12"/>
        <v>16</v>
      </c>
      <c r="K138" s="34">
        <v>0</v>
      </c>
      <c r="L138" s="35">
        <f t="shared" si="13"/>
        <v>498</v>
      </c>
      <c r="M138" s="34">
        <v>4.71</v>
      </c>
      <c r="N138" s="35">
        <f t="shared" si="14"/>
        <v>176</v>
      </c>
    </row>
    <row r="139" spans="1:14" x14ac:dyDescent="0.2">
      <c r="A139" s="32">
        <v>121135003</v>
      </c>
      <c r="B139" s="32" t="s">
        <v>525</v>
      </c>
      <c r="C139" s="32" t="s">
        <v>526</v>
      </c>
      <c r="D139" s="33">
        <v>2268.319</v>
      </c>
      <c r="E139" s="34">
        <v>17319.330000000002</v>
      </c>
      <c r="F139" s="35">
        <f t="shared" si="10"/>
        <v>78</v>
      </c>
      <c r="G139" s="34">
        <v>14262.89</v>
      </c>
      <c r="H139" s="35">
        <f t="shared" si="11"/>
        <v>28</v>
      </c>
      <c r="I139" s="34">
        <v>2885.29</v>
      </c>
      <c r="J139" s="35">
        <f t="shared" si="12"/>
        <v>462</v>
      </c>
      <c r="K139" s="34">
        <v>171.01</v>
      </c>
      <c r="L139" s="35">
        <f t="shared" si="13"/>
        <v>390</v>
      </c>
      <c r="M139" s="34">
        <v>0.13</v>
      </c>
      <c r="N139" s="35">
        <f t="shared" si="14"/>
        <v>259</v>
      </c>
    </row>
    <row r="140" spans="1:14" x14ac:dyDescent="0.2">
      <c r="A140" s="32">
        <v>121135503</v>
      </c>
      <c r="B140" s="32" t="s">
        <v>527</v>
      </c>
      <c r="C140" s="32" t="s">
        <v>526</v>
      </c>
      <c r="D140" s="33">
        <v>2455.0450000000001</v>
      </c>
      <c r="E140" s="34">
        <v>14583.9</v>
      </c>
      <c r="F140" s="35">
        <f t="shared" si="10"/>
        <v>216</v>
      </c>
      <c r="G140" s="34">
        <v>8747.14</v>
      </c>
      <c r="H140" s="35">
        <f t="shared" si="11"/>
        <v>186</v>
      </c>
      <c r="I140" s="34">
        <v>5599.13</v>
      </c>
      <c r="J140" s="35">
        <f t="shared" si="12"/>
        <v>248</v>
      </c>
      <c r="K140" s="34">
        <v>237.08</v>
      </c>
      <c r="L140" s="35">
        <f t="shared" si="13"/>
        <v>320</v>
      </c>
      <c r="M140" s="34">
        <v>0.54</v>
      </c>
      <c r="N140" s="35">
        <f t="shared" si="14"/>
        <v>241</v>
      </c>
    </row>
    <row r="141" spans="1:14" x14ac:dyDescent="0.2">
      <c r="A141" s="32">
        <v>121136503</v>
      </c>
      <c r="B141" s="32" t="s">
        <v>528</v>
      </c>
      <c r="C141" s="32" t="s">
        <v>526</v>
      </c>
      <c r="D141" s="33">
        <v>2024.1369999999999</v>
      </c>
      <c r="E141" s="34">
        <v>13611.28</v>
      </c>
      <c r="F141" s="35">
        <f t="shared" si="10"/>
        <v>305</v>
      </c>
      <c r="G141" s="34">
        <v>8480.15</v>
      </c>
      <c r="H141" s="35">
        <f t="shared" si="11"/>
        <v>198</v>
      </c>
      <c r="I141" s="34">
        <v>4934.3999999999996</v>
      </c>
      <c r="J141" s="35">
        <f t="shared" si="12"/>
        <v>302</v>
      </c>
      <c r="K141" s="34">
        <v>196.73</v>
      </c>
      <c r="L141" s="35">
        <f t="shared" si="13"/>
        <v>368</v>
      </c>
      <c r="M141" s="34">
        <v>0</v>
      </c>
      <c r="N141" s="35">
        <f t="shared" si="14"/>
        <v>269</v>
      </c>
    </row>
    <row r="142" spans="1:14" x14ac:dyDescent="0.2">
      <c r="A142" s="32">
        <v>121136603</v>
      </c>
      <c r="B142" s="32" t="s">
        <v>529</v>
      </c>
      <c r="C142" s="32" t="s">
        <v>526</v>
      </c>
      <c r="D142" s="33">
        <v>1793.8209999999999</v>
      </c>
      <c r="E142" s="34">
        <v>14264.45</v>
      </c>
      <c r="F142" s="35">
        <f t="shared" si="10"/>
        <v>240</v>
      </c>
      <c r="G142" s="34">
        <v>5646.03</v>
      </c>
      <c r="H142" s="35">
        <f t="shared" si="11"/>
        <v>348</v>
      </c>
      <c r="I142" s="34">
        <v>6376.67</v>
      </c>
      <c r="J142" s="35">
        <f t="shared" si="12"/>
        <v>206</v>
      </c>
      <c r="K142" s="34">
        <v>735.67</v>
      </c>
      <c r="L142" s="35">
        <f t="shared" si="13"/>
        <v>63</v>
      </c>
      <c r="M142" s="34">
        <v>1506.07</v>
      </c>
      <c r="N142" s="35">
        <f t="shared" si="14"/>
        <v>39</v>
      </c>
    </row>
    <row r="143" spans="1:14" x14ac:dyDescent="0.2">
      <c r="A143" s="32">
        <v>121139004</v>
      </c>
      <c r="B143" s="32" t="s">
        <v>530</v>
      </c>
      <c r="C143" s="32" t="s">
        <v>526</v>
      </c>
      <c r="D143" s="33">
        <v>676.60199999999998</v>
      </c>
      <c r="E143" s="34">
        <v>18984.59</v>
      </c>
      <c r="F143" s="35">
        <f t="shared" si="10"/>
        <v>49</v>
      </c>
      <c r="G143" s="34">
        <v>9178.27</v>
      </c>
      <c r="H143" s="35">
        <f t="shared" si="11"/>
        <v>168</v>
      </c>
      <c r="I143" s="34">
        <v>6979.07</v>
      </c>
      <c r="J143" s="35">
        <f t="shared" si="12"/>
        <v>174</v>
      </c>
      <c r="K143" s="34">
        <v>344.26</v>
      </c>
      <c r="L143" s="35">
        <f t="shared" si="13"/>
        <v>226</v>
      </c>
      <c r="M143" s="34">
        <v>2483</v>
      </c>
      <c r="N143" s="35">
        <f t="shared" si="14"/>
        <v>27</v>
      </c>
    </row>
    <row r="144" spans="1:14" x14ac:dyDescent="0.2">
      <c r="A144" s="32">
        <v>110141003</v>
      </c>
      <c r="B144" s="32" t="s">
        <v>367</v>
      </c>
      <c r="C144" s="32" t="s">
        <v>368</v>
      </c>
      <c r="D144" s="33">
        <v>1824.8309999999999</v>
      </c>
      <c r="E144" s="34">
        <v>15502.27</v>
      </c>
      <c r="F144" s="35">
        <f t="shared" si="10"/>
        <v>155</v>
      </c>
      <c r="G144" s="34">
        <v>7646.81</v>
      </c>
      <c r="H144" s="35">
        <f t="shared" si="11"/>
        <v>238</v>
      </c>
      <c r="I144" s="34">
        <v>7605</v>
      </c>
      <c r="J144" s="35">
        <f t="shared" si="12"/>
        <v>140</v>
      </c>
      <c r="K144" s="34">
        <v>249.2</v>
      </c>
      <c r="L144" s="35">
        <f t="shared" si="13"/>
        <v>308</v>
      </c>
      <c r="M144" s="34">
        <v>1.26</v>
      </c>
      <c r="N144" s="35">
        <f t="shared" si="14"/>
        <v>218</v>
      </c>
    </row>
    <row r="145" spans="1:14" x14ac:dyDescent="0.2">
      <c r="A145" s="32">
        <v>110141103</v>
      </c>
      <c r="B145" s="32" t="s">
        <v>369</v>
      </c>
      <c r="C145" s="32" t="s">
        <v>368</v>
      </c>
      <c r="D145" s="33">
        <v>2944.3069999999998</v>
      </c>
      <c r="E145" s="34">
        <v>14452.23</v>
      </c>
      <c r="F145" s="35">
        <f t="shared" si="10"/>
        <v>229</v>
      </c>
      <c r="G145" s="34">
        <v>9457.7000000000007</v>
      </c>
      <c r="H145" s="35">
        <f t="shared" si="11"/>
        <v>155</v>
      </c>
      <c r="I145" s="34">
        <v>4634.8599999999997</v>
      </c>
      <c r="J145" s="35">
        <f t="shared" si="12"/>
        <v>326</v>
      </c>
      <c r="K145" s="34">
        <v>350.53</v>
      </c>
      <c r="L145" s="35">
        <f t="shared" si="13"/>
        <v>221</v>
      </c>
      <c r="M145" s="34">
        <v>9.14</v>
      </c>
      <c r="N145" s="35">
        <f t="shared" si="14"/>
        <v>155</v>
      </c>
    </row>
    <row r="146" spans="1:14" x14ac:dyDescent="0.2">
      <c r="A146" s="32">
        <v>110147003</v>
      </c>
      <c r="B146" s="32" t="s">
        <v>135</v>
      </c>
      <c r="C146" s="32" t="s">
        <v>368</v>
      </c>
      <c r="D146" s="33">
        <v>1545.5429999999999</v>
      </c>
      <c r="E146" s="34">
        <v>15957.87</v>
      </c>
      <c r="F146" s="35">
        <f t="shared" si="10"/>
        <v>123</v>
      </c>
      <c r="G146" s="34">
        <v>9462.59</v>
      </c>
      <c r="H146" s="35">
        <f t="shared" si="11"/>
        <v>154</v>
      </c>
      <c r="I146" s="34">
        <v>5482.25</v>
      </c>
      <c r="J146" s="35">
        <f t="shared" si="12"/>
        <v>255</v>
      </c>
      <c r="K146" s="34">
        <v>490.87</v>
      </c>
      <c r="L146" s="35">
        <f t="shared" si="13"/>
        <v>139</v>
      </c>
      <c r="M146" s="34">
        <v>522.15</v>
      </c>
      <c r="N146" s="35">
        <f t="shared" si="14"/>
        <v>51</v>
      </c>
    </row>
    <row r="147" spans="1:14" x14ac:dyDescent="0.2">
      <c r="A147" s="32">
        <v>110148002</v>
      </c>
      <c r="B147" s="32" t="s">
        <v>136</v>
      </c>
      <c r="C147" s="32" t="s">
        <v>368</v>
      </c>
      <c r="D147" s="33">
        <v>7097.5889999999999</v>
      </c>
      <c r="E147" s="34">
        <v>16772.7</v>
      </c>
      <c r="F147" s="35">
        <f t="shared" si="10"/>
        <v>94</v>
      </c>
      <c r="G147" s="34">
        <v>14060.04</v>
      </c>
      <c r="H147" s="35">
        <f t="shared" si="11"/>
        <v>32</v>
      </c>
      <c r="I147" s="34">
        <v>2540.85</v>
      </c>
      <c r="J147" s="35">
        <f t="shared" si="12"/>
        <v>484</v>
      </c>
      <c r="K147" s="34">
        <v>170.69</v>
      </c>
      <c r="L147" s="35">
        <f t="shared" si="13"/>
        <v>391</v>
      </c>
      <c r="M147" s="34">
        <v>1.1299999999999999</v>
      </c>
      <c r="N147" s="35">
        <f t="shared" si="14"/>
        <v>224</v>
      </c>
    </row>
    <row r="148" spans="1:14" x14ac:dyDescent="0.2">
      <c r="A148" s="32">
        <v>124150503</v>
      </c>
      <c r="B148" s="32" t="s">
        <v>200</v>
      </c>
      <c r="C148" s="32" t="s">
        <v>18</v>
      </c>
      <c r="D148" s="33">
        <v>6004.2560000000003</v>
      </c>
      <c r="E148" s="34">
        <v>12681.36</v>
      </c>
      <c r="F148" s="35">
        <f t="shared" si="10"/>
        <v>389</v>
      </c>
      <c r="G148" s="34">
        <v>8190.18</v>
      </c>
      <c r="H148" s="35">
        <f t="shared" si="11"/>
        <v>216</v>
      </c>
      <c r="I148" s="34">
        <v>4340.74</v>
      </c>
      <c r="J148" s="35">
        <f t="shared" si="12"/>
        <v>355</v>
      </c>
      <c r="K148" s="34">
        <v>150.43</v>
      </c>
      <c r="L148" s="35">
        <f t="shared" si="13"/>
        <v>417</v>
      </c>
      <c r="M148" s="34">
        <v>0</v>
      </c>
      <c r="N148" s="35">
        <f t="shared" si="14"/>
        <v>269</v>
      </c>
    </row>
    <row r="149" spans="1:14" x14ac:dyDescent="0.2">
      <c r="A149" s="32">
        <v>124151902</v>
      </c>
      <c r="B149" s="32" t="s">
        <v>19</v>
      </c>
      <c r="C149" s="32" t="s">
        <v>18</v>
      </c>
      <c r="D149" s="33">
        <v>8926.2759999999998</v>
      </c>
      <c r="E149" s="34">
        <v>15808.23</v>
      </c>
      <c r="F149" s="35">
        <f t="shared" si="10"/>
        <v>135</v>
      </c>
      <c r="G149" s="34">
        <v>10015.16</v>
      </c>
      <c r="H149" s="35">
        <f t="shared" si="11"/>
        <v>132</v>
      </c>
      <c r="I149" s="34">
        <v>4751.6000000000004</v>
      </c>
      <c r="J149" s="35">
        <f t="shared" si="12"/>
        <v>317</v>
      </c>
      <c r="K149" s="34">
        <v>569.30999999999995</v>
      </c>
      <c r="L149" s="35">
        <f t="shared" si="13"/>
        <v>110</v>
      </c>
      <c r="M149" s="34">
        <v>472.15</v>
      </c>
      <c r="N149" s="35">
        <f t="shared" si="14"/>
        <v>52</v>
      </c>
    </row>
    <row r="150" spans="1:14" x14ac:dyDescent="0.2">
      <c r="A150" s="32">
        <v>124152003</v>
      </c>
      <c r="B150" s="32" t="s">
        <v>20</v>
      </c>
      <c r="C150" s="32" t="s">
        <v>18</v>
      </c>
      <c r="D150" s="33">
        <v>12682.296</v>
      </c>
      <c r="E150" s="34">
        <v>15300.37</v>
      </c>
      <c r="F150" s="35">
        <f t="shared" si="10"/>
        <v>168</v>
      </c>
      <c r="G150" s="34">
        <v>12235.69</v>
      </c>
      <c r="H150" s="35">
        <f t="shared" si="11"/>
        <v>65</v>
      </c>
      <c r="I150" s="34">
        <v>2826.82</v>
      </c>
      <c r="J150" s="35">
        <f t="shared" si="12"/>
        <v>469</v>
      </c>
      <c r="K150" s="34">
        <v>237.5</v>
      </c>
      <c r="L150" s="35">
        <f t="shared" si="13"/>
        <v>319</v>
      </c>
      <c r="M150" s="34">
        <v>0.36</v>
      </c>
      <c r="N150" s="35">
        <f t="shared" si="14"/>
        <v>247</v>
      </c>
    </row>
    <row r="151" spans="1:14" x14ac:dyDescent="0.2">
      <c r="A151" s="32">
        <v>124153503</v>
      </c>
      <c r="B151" s="32" t="s">
        <v>21</v>
      </c>
      <c r="C151" s="32" t="s">
        <v>18</v>
      </c>
      <c r="D151" s="33">
        <v>4132.665</v>
      </c>
      <c r="E151" s="34">
        <v>19093.97</v>
      </c>
      <c r="F151" s="35">
        <f t="shared" si="10"/>
        <v>46</v>
      </c>
      <c r="G151" s="34">
        <v>16544.09</v>
      </c>
      <c r="H151" s="35">
        <f t="shared" si="11"/>
        <v>15</v>
      </c>
      <c r="I151" s="34">
        <v>2423.2199999999998</v>
      </c>
      <c r="J151" s="35">
        <f t="shared" si="12"/>
        <v>486</v>
      </c>
      <c r="K151" s="34">
        <v>126.65</v>
      </c>
      <c r="L151" s="35">
        <f t="shared" si="13"/>
        <v>441</v>
      </c>
      <c r="M151" s="34">
        <v>0</v>
      </c>
      <c r="N151" s="35">
        <f t="shared" si="14"/>
        <v>269</v>
      </c>
    </row>
    <row r="152" spans="1:14" x14ac:dyDescent="0.2">
      <c r="A152" s="32">
        <v>124154003</v>
      </c>
      <c r="B152" s="32" t="s">
        <v>22</v>
      </c>
      <c r="C152" s="32" t="s">
        <v>18</v>
      </c>
      <c r="D152" s="33">
        <v>4503.75</v>
      </c>
      <c r="E152" s="34">
        <v>15855.12</v>
      </c>
      <c r="F152" s="35">
        <f t="shared" si="10"/>
        <v>129</v>
      </c>
      <c r="G152" s="34">
        <v>12775.81</v>
      </c>
      <c r="H152" s="35">
        <f t="shared" si="11"/>
        <v>55</v>
      </c>
      <c r="I152" s="34">
        <v>2842.8</v>
      </c>
      <c r="J152" s="35">
        <f t="shared" si="12"/>
        <v>466</v>
      </c>
      <c r="K152" s="34">
        <v>236.5</v>
      </c>
      <c r="L152" s="35">
        <f t="shared" si="13"/>
        <v>321</v>
      </c>
      <c r="M152" s="34">
        <v>0</v>
      </c>
      <c r="N152" s="35">
        <f t="shared" si="14"/>
        <v>269</v>
      </c>
    </row>
    <row r="153" spans="1:14" x14ac:dyDescent="0.2">
      <c r="A153" s="32">
        <v>124156503</v>
      </c>
      <c r="B153" s="32" t="s">
        <v>23</v>
      </c>
      <c r="C153" s="32" t="s">
        <v>18</v>
      </c>
      <c r="D153" s="33">
        <v>2726.4560000000001</v>
      </c>
      <c r="E153" s="34">
        <v>16961.759999999998</v>
      </c>
      <c r="F153" s="35">
        <f t="shared" si="10"/>
        <v>87</v>
      </c>
      <c r="G153" s="34">
        <v>12198.29</v>
      </c>
      <c r="H153" s="35">
        <f t="shared" si="11"/>
        <v>66</v>
      </c>
      <c r="I153" s="34">
        <v>4307.74</v>
      </c>
      <c r="J153" s="35">
        <f t="shared" si="12"/>
        <v>358</v>
      </c>
      <c r="K153" s="34">
        <v>454.25</v>
      </c>
      <c r="L153" s="35">
        <f t="shared" si="13"/>
        <v>159</v>
      </c>
      <c r="M153" s="34">
        <v>1.48</v>
      </c>
      <c r="N153" s="35">
        <f t="shared" si="14"/>
        <v>210</v>
      </c>
    </row>
    <row r="154" spans="1:14" x14ac:dyDescent="0.2">
      <c r="A154" s="32">
        <v>124156603</v>
      </c>
      <c r="B154" s="32" t="s">
        <v>24</v>
      </c>
      <c r="C154" s="32" t="s">
        <v>18</v>
      </c>
      <c r="D154" s="33">
        <v>5333.4430000000002</v>
      </c>
      <c r="E154" s="34">
        <v>16580.650000000001</v>
      </c>
      <c r="F154" s="35">
        <f t="shared" si="10"/>
        <v>100</v>
      </c>
      <c r="G154" s="34">
        <v>13101.46</v>
      </c>
      <c r="H154" s="35">
        <f t="shared" si="11"/>
        <v>50</v>
      </c>
      <c r="I154" s="34">
        <v>3120.39</v>
      </c>
      <c r="J154" s="35">
        <f t="shared" si="12"/>
        <v>437</v>
      </c>
      <c r="K154" s="34">
        <v>247.23</v>
      </c>
      <c r="L154" s="35">
        <f t="shared" si="13"/>
        <v>311</v>
      </c>
      <c r="M154" s="34">
        <v>111.57</v>
      </c>
      <c r="N154" s="35">
        <f t="shared" si="14"/>
        <v>90</v>
      </c>
    </row>
    <row r="155" spans="1:14" x14ac:dyDescent="0.2">
      <c r="A155" s="32">
        <v>124156703</v>
      </c>
      <c r="B155" s="32" t="s">
        <v>706</v>
      </c>
      <c r="C155" s="32" t="s">
        <v>18</v>
      </c>
      <c r="D155" s="33">
        <v>4287.8180000000002</v>
      </c>
      <c r="E155" s="34">
        <v>13710.23</v>
      </c>
      <c r="F155" s="35">
        <f t="shared" si="10"/>
        <v>293</v>
      </c>
      <c r="G155" s="34">
        <v>8368.0300000000007</v>
      </c>
      <c r="H155" s="35">
        <f t="shared" si="11"/>
        <v>206</v>
      </c>
      <c r="I155" s="34">
        <v>4538.1099999999997</v>
      </c>
      <c r="J155" s="35">
        <f t="shared" si="12"/>
        <v>338</v>
      </c>
      <c r="K155" s="34">
        <v>197.47</v>
      </c>
      <c r="L155" s="35">
        <f t="shared" si="13"/>
        <v>367</v>
      </c>
      <c r="M155" s="34">
        <v>606.61</v>
      </c>
      <c r="N155" s="35">
        <f t="shared" si="14"/>
        <v>49</v>
      </c>
    </row>
    <row r="156" spans="1:14" x14ac:dyDescent="0.2">
      <c r="A156" s="32">
        <v>124157203</v>
      </c>
      <c r="B156" s="32" t="s">
        <v>707</v>
      </c>
      <c r="C156" s="32" t="s">
        <v>18</v>
      </c>
      <c r="D156" s="33">
        <v>3966.2449999999999</v>
      </c>
      <c r="E156" s="34">
        <v>19324.759999999998</v>
      </c>
      <c r="F156" s="35">
        <f t="shared" si="10"/>
        <v>42</v>
      </c>
      <c r="G156" s="34">
        <v>16293.69</v>
      </c>
      <c r="H156" s="35">
        <f t="shared" si="11"/>
        <v>16</v>
      </c>
      <c r="I156" s="34">
        <v>2895.17</v>
      </c>
      <c r="J156" s="35">
        <f t="shared" si="12"/>
        <v>458</v>
      </c>
      <c r="K156" s="34">
        <v>135.9</v>
      </c>
      <c r="L156" s="35">
        <f t="shared" si="13"/>
        <v>433</v>
      </c>
      <c r="M156" s="34">
        <v>0</v>
      </c>
      <c r="N156" s="35">
        <f t="shared" si="14"/>
        <v>269</v>
      </c>
    </row>
    <row r="157" spans="1:14" x14ac:dyDescent="0.2">
      <c r="A157" s="32">
        <v>124157802</v>
      </c>
      <c r="B157" s="32" t="s">
        <v>25</v>
      </c>
      <c r="C157" s="32" t="s">
        <v>18</v>
      </c>
      <c r="D157" s="33">
        <v>6627.2860000000001</v>
      </c>
      <c r="E157" s="34">
        <v>16818.689999999999</v>
      </c>
      <c r="F157" s="35">
        <f t="shared" si="10"/>
        <v>92</v>
      </c>
      <c r="G157" s="34">
        <v>14437.35</v>
      </c>
      <c r="H157" s="35">
        <f t="shared" si="11"/>
        <v>25</v>
      </c>
      <c r="I157" s="34">
        <v>2211.83</v>
      </c>
      <c r="J157" s="35">
        <f t="shared" si="12"/>
        <v>494</v>
      </c>
      <c r="K157" s="34">
        <v>168.72</v>
      </c>
      <c r="L157" s="35">
        <f t="shared" si="13"/>
        <v>393</v>
      </c>
      <c r="M157" s="34">
        <v>0.79</v>
      </c>
      <c r="N157" s="35">
        <f t="shared" si="14"/>
        <v>233</v>
      </c>
    </row>
    <row r="158" spans="1:14" x14ac:dyDescent="0.2">
      <c r="A158" s="32">
        <v>124158503</v>
      </c>
      <c r="B158" s="32" t="s">
        <v>571</v>
      </c>
      <c r="C158" s="32" t="s">
        <v>18</v>
      </c>
      <c r="D158" s="33">
        <v>4119.93</v>
      </c>
      <c r="E158" s="34">
        <v>17171.849999999999</v>
      </c>
      <c r="F158" s="35">
        <f t="shared" si="10"/>
        <v>83</v>
      </c>
      <c r="G158" s="34">
        <v>14490.55</v>
      </c>
      <c r="H158" s="35">
        <f t="shared" si="11"/>
        <v>23</v>
      </c>
      <c r="I158" s="34">
        <v>2570.44</v>
      </c>
      <c r="J158" s="35">
        <f t="shared" si="12"/>
        <v>482</v>
      </c>
      <c r="K158" s="34">
        <v>110.86</v>
      </c>
      <c r="L158" s="35">
        <f t="shared" si="13"/>
        <v>457</v>
      </c>
      <c r="M158" s="34">
        <v>0</v>
      </c>
      <c r="N158" s="35">
        <f t="shared" si="14"/>
        <v>269</v>
      </c>
    </row>
    <row r="159" spans="1:14" x14ac:dyDescent="0.2">
      <c r="A159" s="32">
        <v>124159002</v>
      </c>
      <c r="B159" s="32" t="s">
        <v>708</v>
      </c>
      <c r="C159" s="32" t="s">
        <v>18</v>
      </c>
      <c r="D159" s="33">
        <v>12475.7</v>
      </c>
      <c r="E159" s="34">
        <v>16474.86</v>
      </c>
      <c r="F159" s="35">
        <f t="shared" si="10"/>
        <v>102</v>
      </c>
      <c r="G159" s="34">
        <v>13885.97</v>
      </c>
      <c r="H159" s="35">
        <f t="shared" si="11"/>
        <v>36</v>
      </c>
      <c r="I159" s="34">
        <v>2366.23</v>
      </c>
      <c r="J159" s="35">
        <f t="shared" si="12"/>
        <v>489</v>
      </c>
      <c r="K159" s="34">
        <v>222.57</v>
      </c>
      <c r="L159" s="35">
        <f t="shared" si="13"/>
        <v>340</v>
      </c>
      <c r="M159" s="34">
        <v>0.08</v>
      </c>
      <c r="N159" s="35">
        <f t="shared" si="14"/>
        <v>264</v>
      </c>
    </row>
    <row r="160" spans="1:14" x14ac:dyDescent="0.2">
      <c r="A160" s="32">
        <v>106160303</v>
      </c>
      <c r="B160" s="32" t="s">
        <v>549</v>
      </c>
      <c r="C160" s="32" t="s">
        <v>297</v>
      </c>
      <c r="D160" s="33">
        <v>740.46699999999998</v>
      </c>
      <c r="E160" s="34">
        <v>19319.43</v>
      </c>
      <c r="F160" s="35">
        <f t="shared" si="10"/>
        <v>43</v>
      </c>
      <c r="G160" s="34">
        <v>6177.54</v>
      </c>
      <c r="H160" s="35">
        <f t="shared" si="11"/>
        <v>314</v>
      </c>
      <c r="I160" s="34">
        <v>11479.26</v>
      </c>
      <c r="J160" s="35">
        <f t="shared" si="12"/>
        <v>8</v>
      </c>
      <c r="K160" s="34">
        <v>1643.25</v>
      </c>
      <c r="L160" s="35">
        <f t="shared" si="13"/>
        <v>9</v>
      </c>
      <c r="M160" s="34">
        <v>19.38</v>
      </c>
      <c r="N160" s="35">
        <f t="shared" si="14"/>
        <v>133</v>
      </c>
    </row>
    <row r="161" spans="1:14" x14ac:dyDescent="0.2">
      <c r="A161" s="32">
        <v>106161203</v>
      </c>
      <c r="B161" s="32" t="s">
        <v>298</v>
      </c>
      <c r="C161" s="32" t="s">
        <v>297</v>
      </c>
      <c r="D161" s="33">
        <v>829.78599999999994</v>
      </c>
      <c r="E161" s="34">
        <v>14227.97</v>
      </c>
      <c r="F161" s="35">
        <f t="shared" si="10"/>
        <v>246</v>
      </c>
      <c r="G161" s="34">
        <v>8657.7900000000009</v>
      </c>
      <c r="H161" s="35">
        <f t="shared" si="11"/>
        <v>194</v>
      </c>
      <c r="I161" s="34">
        <v>5241.3599999999997</v>
      </c>
      <c r="J161" s="35">
        <f t="shared" si="12"/>
        <v>281</v>
      </c>
      <c r="K161" s="34">
        <v>328.82</v>
      </c>
      <c r="L161" s="35">
        <f t="shared" si="13"/>
        <v>242</v>
      </c>
      <c r="M161" s="34">
        <v>0</v>
      </c>
      <c r="N161" s="35">
        <f t="shared" si="14"/>
        <v>269</v>
      </c>
    </row>
    <row r="162" spans="1:14" x14ac:dyDescent="0.2">
      <c r="A162" s="32">
        <v>106161703</v>
      </c>
      <c r="B162" s="32" t="s">
        <v>550</v>
      </c>
      <c r="C162" s="32" t="s">
        <v>297</v>
      </c>
      <c r="D162" s="33">
        <v>917.71400000000006</v>
      </c>
      <c r="E162" s="34">
        <v>17436.28</v>
      </c>
      <c r="F162" s="35">
        <f t="shared" si="10"/>
        <v>75</v>
      </c>
      <c r="G162" s="34">
        <v>5227.25</v>
      </c>
      <c r="H162" s="35">
        <f t="shared" si="11"/>
        <v>376</v>
      </c>
      <c r="I162" s="34">
        <v>7984.55</v>
      </c>
      <c r="J162" s="35">
        <f t="shared" si="12"/>
        <v>113</v>
      </c>
      <c r="K162" s="34">
        <v>583.20000000000005</v>
      </c>
      <c r="L162" s="35">
        <f t="shared" si="13"/>
        <v>102</v>
      </c>
      <c r="M162" s="34">
        <v>3641.28</v>
      </c>
      <c r="N162" s="35">
        <f t="shared" si="14"/>
        <v>23</v>
      </c>
    </row>
    <row r="163" spans="1:14" x14ac:dyDescent="0.2">
      <c r="A163" s="32">
        <v>106166503</v>
      </c>
      <c r="B163" s="32" t="s">
        <v>101</v>
      </c>
      <c r="C163" s="32" t="s">
        <v>297</v>
      </c>
      <c r="D163" s="33">
        <v>1087.0989999999999</v>
      </c>
      <c r="E163" s="34">
        <v>13341.21</v>
      </c>
      <c r="F163" s="35">
        <f t="shared" si="10"/>
        <v>327</v>
      </c>
      <c r="G163" s="34">
        <v>4219.45</v>
      </c>
      <c r="H163" s="35">
        <f t="shared" si="11"/>
        <v>434</v>
      </c>
      <c r="I163" s="34">
        <v>8682.51</v>
      </c>
      <c r="J163" s="35">
        <f t="shared" si="12"/>
        <v>73</v>
      </c>
      <c r="K163" s="34">
        <v>439.25</v>
      </c>
      <c r="L163" s="35">
        <f t="shared" si="13"/>
        <v>167</v>
      </c>
      <c r="M163" s="34">
        <v>0</v>
      </c>
      <c r="N163" s="35">
        <f t="shared" si="14"/>
        <v>269</v>
      </c>
    </row>
    <row r="164" spans="1:14" x14ac:dyDescent="0.2">
      <c r="A164" s="32">
        <v>106167504</v>
      </c>
      <c r="B164" s="32" t="s">
        <v>299</v>
      </c>
      <c r="C164" s="32" t="s">
        <v>297</v>
      </c>
      <c r="D164" s="33">
        <v>598.38599999999997</v>
      </c>
      <c r="E164" s="34">
        <v>13044.88</v>
      </c>
      <c r="F164" s="35">
        <f t="shared" si="10"/>
        <v>359</v>
      </c>
      <c r="G164" s="34">
        <v>4486.82</v>
      </c>
      <c r="H164" s="35">
        <f t="shared" si="11"/>
        <v>417</v>
      </c>
      <c r="I164" s="34">
        <v>7989.2</v>
      </c>
      <c r="J164" s="35">
        <f t="shared" si="12"/>
        <v>112</v>
      </c>
      <c r="K164" s="34">
        <v>533.77</v>
      </c>
      <c r="L164" s="35">
        <f t="shared" si="13"/>
        <v>124</v>
      </c>
      <c r="M164" s="34">
        <v>35.1</v>
      </c>
      <c r="N164" s="35">
        <f t="shared" si="14"/>
        <v>125</v>
      </c>
    </row>
    <row r="165" spans="1:14" x14ac:dyDescent="0.2">
      <c r="A165" s="32">
        <v>106168003</v>
      </c>
      <c r="B165" s="32" t="s">
        <v>300</v>
      </c>
      <c r="C165" s="32" t="s">
        <v>297</v>
      </c>
      <c r="D165" s="33">
        <v>1169.354</v>
      </c>
      <c r="E165" s="34">
        <v>14505.28</v>
      </c>
      <c r="F165" s="35">
        <f t="shared" si="10"/>
        <v>221</v>
      </c>
      <c r="G165" s="34">
        <v>2881.84</v>
      </c>
      <c r="H165" s="35">
        <f t="shared" si="11"/>
        <v>491</v>
      </c>
      <c r="I165" s="34">
        <v>10057.76</v>
      </c>
      <c r="J165" s="35">
        <f t="shared" si="12"/>
        <v>23</v>
      </c>
      <c r="K165" s="34">
        <v>514.08000000000004</v>
      </c>
      <c r="L165" s="35">
        <f t="shared" si="13"/>
        <v>133</v>
      </c>
      <c r="M165" s="34">
        <v>1051.5999999999999</v>
      </c>
      <c r="N165" s="35">
        <f t="shared" si="14"/>
        <v>42</v>
      </c>
    </row>
    <row r="166" spans="1:14" x14ac:dyDescent="0.2">
      <c r="A166" s="32">
        <v>106169003</v>
      </c>
      <c r="B166" s="32" t="s">
        <v>102</v>
      </c>
      <c r="C166" s="32" t="s">
        <v>297</v>
      </c>
      <c r="D166" s="33">
        <v>648.21400000000006</v>
      </c>
      <c r="E166" s="34">
        <v>15540.56</v>
      </c>
      <c r="F166" s="35">
        <f t="shared" si="10"/>
        <v>151</v>
      </c>
      <c r="G166" s="34">
        <v>3504.41</v>
      </c>
      <c r="H166" s="35">
        <f t="shared" si="11"/>
        <v>468</v>
      </c>
      <c r="I166" s="34">
        <v>11529.47</v>
      </c>
      <c r="J166" s="35">
        <f t="shared" si="12"/>
        <v>7</v>
      </c>
      <c r="K166" s="34">
        <v>506.69</v>
      </c>
      <c r="L166" s="35">
        <f t="shared" si="13"/>
        <v>136</v>
      </c>
      <c r="M166" s="34">
        <v>0</v>
      </c>
      <c r="N166" s="35">
        <f t="shared" si="14"/>
        <v>269</v>
      </c>
    </row>
    <row r="167" spans="1:14" x14ac:dyDescent="0.2">
      <c r="A167" s="32">
        <v>110171003</v>
      </c>
      <c r="B167" s="32" t="s">
        <v>370</v>
      </c>
      <c r="C167" s="32" t="s">
        <v>301</v>
      </c>
      <c r="D167" s="33">
        <v>2389.694</v>
      </c>
      <c r="E167" s="34">
        <v>14203.37</v>
      </c>
      <c r="F167" s="35">
        <f t="shared" si="10"/>
        <v>252</v>
      </c>
      <c r="G167" s="34">
        <v>6299.89</v>
      </c>
      <c r="H167" s="35">
        <f t="shared" si="11"/>
        <v>308</v>
      </c>
      <c r="I167" s="34">
        <v>7406.96</v>
      </c>
      <c r="J167" s="35">
        <f t="shared" si="12"/>
        <v>151</v>
      </c>
      <c r="K167" s="34">
        <v>485.4</v>
      </c>
      <c r="L167" s="35">
        <f t="shared" si="13"/>
        <v>143</v>
      </c>
      <c r="M167" s="34">
        <v>11.12</v>
      </c>
      <c r="N167" s="35">
        <f t="shared" si="14"/>
        <v>149</v>
      </c>
    </row>
    <row r="168" spans="1:14" x14ac:dyDescent="0.2">
      <c r="A168" s="32">
        <v>110171803</v>
      </c>
      <c r="B168" s="32" t="s">
        <v>137</v>
      </c>
      <c r="C168" s="32" t="s">
        <v>301</v>
      </c>
      <c r="D168" s="33">
        <v>1137.184</v>
      </c>
      <c r="E168" s="34">
        <v>13931.99</v>
      </c>
      <c r="F168" s="35">
        <f t="shared" si="10"/>
        <v>274</v>
      </c>
      <c r="G168" s="34">
        <v>3541.08</v>
      </c>
      <c r="H168" s="35">
        <f t="shared" si="11"/>
        <v>466</v>
      </c>
      <c r="I168" s="34">
        <v>9008.7800000000007</v>
      </c>
      <c r="J168" s="35">
        <f t="shared" si="12"/>
        <v>53</v>
      </c>
      <c r="K168" s="34">
        <v>669.88</v>
      </c>
      <c r="L168" s="35">
        <f t="shared" si="13"/>
        <v>73</v>
      </c>
      <c r="M168" s="34">
        <v>712.26</v>
      </c>
      <c r="N168" s="35">
        <f t="shared" si="14"/>
        <v>45</v>
      </c>
    </row>
    <row r="169" spans="1:14" x14ac:dyDescent="0.2">
      <c r="A169" s="32">
        <v>106172003</v>
      </c>
      <c r="B169" s="32" t="s">
        <v>103</v>
      </c>
      <c r="C169" s="32" t="s">
        <v>301</v>
      </c>
      <c r="D169" s="33">
        <v>4167.4970000000003</v>
      </c>
      <c r="E169" s="34">
        <v>12063.14</v>
      </c>
      <c r="F169" s="35">
        <f t="shared" si="10"/>
        <v>447</v>
      </c>
      <c r="G169" s="34">
        <v>5434.42</v>
      </c>
      <c r="H169" s="35">
        <f t="shared" si="11"/>
        <v>362</v>
      </c>
      <c r="I169" s="34">
        <v>6188.71</v>
      </c>
      <c r="J169" s="35">
        <f t="shared" si="12"/>
        <v>221</v>
      </c>
      <c r="K169" s="34">
        <v>440.01</v>
      </c>
      <c r="L169" s="35">
        <f t="shared" si="13"/>
        <v>166</v>
      </c>
      <c r="M169" s="34">
        <v>0</v>
      </c>
      <c r="N169" s="35">
        <f t="shared" si="14"/>
        <v>269</v>
      </c>
    </row>
    <row r="170" spans="1:14" x14ac:dyDescent="0.2">
      <c r="A170" s="32">
        <v>110173003</v>
      </c>
      <c r="B170" s="32" t="s">
        <v>371</v>
      </c>
      <c r="C170" s="32" t="s">
        <v>301</v>
      </c>
      <c r="D170" s="33">
        <v>828.755</v>
      </c>
      <c r="E170" s="34">
        <v>14935.33</v>
      </c>
      <c r="F170" s="35">
        <f t="shared" si="10"/>
        <v>188</v>
      </c>
      <c r="G170" s="34">
        <v>4021.54</v>
      </c>
      <c r="H170" s="35">
        <f t="shared" si="11"/>
        <v>443</v>
      </c>
      <c r="I170" s="34">
        <v>9723.98</v>
      </c>
      <c r="J170" s="35">
        <f t="shared" si="12"/>
        <v>32</v>
      </c>
      <c r="K170" s="34">
        <v>1189.8</v>
      </c>
      <c r="L170" s="35">
        <f t="shared" si="13"/>
        <v>24</v>
      </c>
      <c r="M170" s="34">
        <v>0</v>
      </c>
      <c r="N170" s="35">
        <f t="shared" si="14"/>
        <v>269</v>
      </c>
    </row>
    <row r="171" spans="1:14" x14ac:dyDescent="0.2">
      <c r="A171" s="32">
        <v>110173504</v>
      </c>
      <c r="B171" s="32" t="s">
        <v>372</v>
      </c>
      <c r="C171" s="32" t="s">
        <v>301</v>
      </c>
      <c r="D171" s="33">
        <v>332.28800000000001</v>
      </c>
      <c r="E171" s="34">
        <v>17886.689999999999</v>
      </c>
      <c r="F171" s="35">
        <f t="shared" si="10"/>
        <v>65</v>
      </c>
      <c r="G171" s="34">
        <v>3835.59</v>
      </c>
      <c r="H171" s="35">
        <f t="shared" si="11"/>
        <v>452</v>
      </c>
      <c r="I171" s="34">
        <v>11983.14</v>
      </c>
      <c r="J171" s="35">
        <f t="shared" si="12"/>
        <v>4</v>
      </c>
      <c r="K171" s="34">
        <v>2067.96</v>
      </c>
      <c r="L171" s="35">
        <f t="shared" si="13"/>
        <v>3</v>
      </c>
      <c r="M171" s="34">
        <v>0</v>
      </c>
      <c r="N171" s="35">
        <f t="shared" si="14"/>
        <v>269</v>
      </c>
    </row>
    <row r="172" spans="1:14" x14ac:dyDescent="0.2">
      <c r="A172" s="32">
        <v>110175003</v>
      </c>
      <c r="B172" s="32" t="s">
        <v>373</v>
      </c>
      <c r="C172" s="32" t="s">
        <v>301</v>
      </c>
      <c r="D172" s="33">
        <v>951.11699999999996</v>
      </c>
      <c r="E172" s="34">
        <v>13976.8</v>
      </c>
      <c r="F172" s="35">
        <f t="shared" si="10"/>
        <v>270</v>
      </c>
      <c r="G172" s="34">
        <v>3652.57</v>
      </c>
      <c r="H172" s="35">
        <f t="shared" si="11"/>
        <v>464</v>
      </c>
      <c r="I172" s="34">
        <v>9925.06</v>
      </c>
      <c r="J172" s="35">
        <f t="shared" si="12"/>
        <v>26</v>
      </c>
      <c r="K172" s="34">
        <v>399.18</v>
      </c>
      <c r="L172" s="35">
        <f t="shared" si="13"/>
        <v>187</v>
      </c>
      <c r="M172" s="34">
        <v>0</v>
      </c>
      <c r="N172" s="35">
        <f t="shared" si="14"/>
        <v>269</v>
      </c>
    </row>
    <row r="173" spans="1:14" x14ac:dyDescent="0.2">
      <c r="A173" s="32">
        <v>110177003</v>
      </c>
      <c r="B173" s="32" t="s">
        <v>558</v>
      </c>
      <c r="C173" s="32" t="s">
        <v>301</v>
      </c>
      <c r="D173" s="33">
        <v>1856.2860000000001</v>
      </c>
      <c r="E173" s="34">
        <v>15610.99</v>
      </c>
      <c r="F173" s="35">
        <f t="shared" si="10"/>
        <v>148</v>
      </c>
      <c r="G173" s="34">
        <v>6076.73</v>
      </c>
      <c r="H173" s="35">
        <f t="shared" si="11"/>
        <v>323</v>
      </c>
      <c r="I173" s="34">
        <v>8120.73</v>
      </c>
      <c r="J173" s="35">
        <f t="shared" si="12"/>
        <v>106</v>
      </c>
      <c r="K173" s="34">
        <v>761.69</v>
      </c>
      <c r="L173" s="35">
        <f t="shared" si="13"/>
        <v>57</v>
      </c>
      <c r="M173" s="34">
        <v>651.84</v>
      </c>
      <c r="N173" s="35">
        <f t="shared" si="14"/>
        <v>48</v>
      </c>
    </row>
    <row r="174" spans="1:14" x14ac:dyDescent="0.2">
      <c r="A174" s="32">
        <v>110179003</v>
      </c>
      <c r="B174" s="32" t="s">
        <v>374</v>
      </c>
      <c r="C174" s="32" t="s">
        <v>301</v>
      </c>
      <c r="D174" s="33">
        <v>1130.431</v>
      </c>
      <c r="E174" s="34">
        <v>13237.56</v>
      </c>
      <c r="F174" s="35">
        <f t="shared" si="10"/>
        <v>337</v>
      </c>
      <c r="G174" s="34">
        <v>4141.46</v>
      </c>
      <c r="H174" s="35">
        <f t="shared" si="11"/>
        <v>438</v>
      </c>
      <c r="I174" s="34">
        <v>8910.75</v>
      </c>
      <c r="J174" s="35">
        <f t="shared" si="12"/>
        <v>59</v>
      </c>
      <c r="K174" s="34">
        <v>177.27</v>
      </c>
      <c r="L174" s="35">
        <f t="shared" si="13"/>
        <v>382</v>
      </c>
      <c r="M174" s="34">
        <v>8.08</v>
      </c>
      <c r="N174" s="35">
        <f t="shared" si="14"/>
        <v>159</v>
      </c>
    </row>
    <row r="175" spans="1:14" x14ac:dyDescent="0.2">
      <c r="A175" s="32">
        <v>110183602</v>
      </c>
      <c r="B175" s="32" t="s">
        <v>375</v>
      </c>
      <c r="C175" s="32" t="s">
        <v>376</v>
      </c>
      <c r="D175" s="33">
        <v>4557.8639999999996</v>
      </c>
      <c r="E175" s="34">
        <v>14118.93</v>
      </c>
      <c r="F175" s="35">
        <f t="shared" si="10"/>
        <v>257</v>
      </c>
      <c r="G175" s="34">
        <v>6461.1</v>
      </c>
      <c r="H175" s="35">
        <f t="shared" si="11"/>
        <v>297</v>
      </c>
      <c r="I175" s="34">
        <v>7062.31</v>
      </c>
      <c r="J175" s="35">
        <f t="shared" si="12"/>
        <v>167</v>
      </c>
      <c r="K175" s="34">
        <v>591.13</v>
      </c>
      <c r="L175" s="35">
        <f t="shared" si="13"/>
        <v>99</v>
      </c>
      <c r="M175" s="34">
        <v>4.3899999999999997</v>
      </c>
      <c r="N175" s="35">
        <f t="shared" si="14"/>
        <v>179</v>
      </c>
    </row>
    <row r="176" spans="1:14" x14ac:dyDescent="0.2">
      <c r="A176" s="32">
        <v>116191004</v>
      </c>
      <c r="B176" s="32" t="s">
        <v>166</v>
      </c>
      <c r="C176" s="32" t="s">
        <v>455</v>
      </c>
      <c r="D176" s="33">
        <v>743.86099999999999</v>
      </c>
      <c r="E176" s="34">
        <v>14210.51</v>
      </c>
      <c r="F176" s="35">
        <f t="shared" si="10"/>
        <v>251</v>
      </c>
      <c r="G176" s="34">
        <v>7024.34</v>
      </c>
      <c r="H176" s="35">
        <f t="shared" si="11"/>
        <v>265</v>
      </c>
      <c r="I176" s="34">
        <v>6848.25</v>
      </c>
      <c r="J176" s="35">
        <f t="shared" si="12"/>
        <v>179</v>
      </c>
      <c r="K176" s="34">
        <v>337.92</v>
      </c>
      <c r="L176" s="35">
        <f t="shared" si="13"/>
        <v>233</v>
      </c>
      <c r="M176" s="34">
        <v>0</v>
      </c>
      <c r="N176" s="35">
        <f t="shared" si="14"/>
        <v>269</v>
      </c>
    </row>
    <row r="177" spans="1:14" x14ac:dyDescent="0.2">
      <c r="A177" s="32">
        <v>116191103</v>
      </c>
      <c r="B177" s="32" t="s">
        <v>456</v>
      </c>
      <c r="C177" s="32" t="s">
        <v>455</v>
      </c>
      <c r="D177" s="33">
        <v>3232.1869999999999</v>
      </c>
      <c r="E177" s="34">
        <v>13494.14</v>
      </c>
      <c r="F177" s="35">
        <f t="shared" si="10"/>
        <v>314</v>
      </c>
      <c r="G177" s="34">
        <v>6048.44</v>
      </c>
      <c r="H177" s="35">
        <f t="shared" si="11"/>
        <v>326</v>
      </c>
      <c r="I177" s="34">
        <v>7013.32</v>
      </c>
      <c r="J177" s="35">
        <f t="shared" si="12"/>
        <v>170</v>
      </c>
      <c r="K177" s="34">
        <v>422.65</v>
      </c>
      <c r="L177" s="35">
        <f t="shared" si="13"/>
        <v>174</v>
      </c>
      <c r="M177" s="34">
        <v>9.73</v>
      </c>
      <c r="N177" s="35">
        <f t="shared" si="14"/>
        <v>154</v>
      </c>
    </row>
    <row r="178" spans="1:14" x14ac:dyDescent="0.2">
      <c r="A178" s="32">
        <v>116191203</v>
      </c>
      <c r="B178" s="32" t="s">
        <v>457</v>
      </c>
      <c r="C178" s="32" t="s">
        <v>455</v>
      </c>
      <c r="D178" s="33">
        <v>1746.175</v>
      </c>
      <c r="E178" s="34">
        <v>12814.35</v>
      </c>
      <c r="F178" s="35">
        <f t="shared" si="10"/>
        <v>378</v>
      </c>
      <c r="G178" s="34">
        <v>7692.57</v>
      </c>
      <c r="H178" s="35">
        <f t="shared" si="11"/>
        <v>237</v>
      </c>
      <c r="I178" s="34">
        <v>4861.91</v>
      </c>
      <c r="J178" s="35">
        <f t="shared" si="12"/>
        <v>307</v>
      </c>
      <c r="K178" s="34">
        <v>255.5</v>
      </c>
      <c r="L178" s="35">
        <f t="shared" si="13"/>
        <v>305</v>
      </c>
      <c r="M178" s="34">
        <v>4.37</v>
      </c>
      <c r="N178" s="35">
        <f t="shared" si="14"/>
        <v>180</v>
      </c>
    </row>
    <row r="179" spans="1:14" x14ac:dyDescent="0.2">
      <c r="A179" s="32">
        <v>116191503</v>
      </c>
      <c r="B179" s="32" t="s">
        <v>458</v>
      </c>
      <c r="C179" s="32" t="s">
        <v>455</v>
      </c>
      <c r="D179" s="33">
        <v>2051.3510000000001</v>
      </c>
      <c r="E179" s="34">
        <v>17733.03</v>
      </c>
      <c r="F179" s="35">
        <f t="shared" si="10"/>
        <v>69</v>
      </c>
      <c r="G179" s="34">
        <v>7861.57</v>
      </c>
      <c r="H179" s="35">
        <f t="shared" si="11"/>
        <v>228</v>
      </c>
      <c r="I179" s="34">
        <v>4812.9399999999996</v>
      </c>
      <c r="J179" s="35">
        <f t="shared" si="12"/>
        <v>311</v>
      </c>
      <c r="K179" s="34">
        <v>185.74</v>
      </c>
      <c r="L179" s="35">
        <f t="shared" si="13"/>
        <v>378</v>
      </c>
      <c r="M179" s="34">
        <v>4872.78</v>
      </c>
      <c r="N179" s="35">
        <f t="shared" si="14"/>
        <v>19</v>
      </c>
    </row>
    <row r="180" spans="1:14" x14ac:dyDescent="0.2">
      <c r="A180" s="32">
        <v>116195004</v>
      </c>
      <c r="B180" s="32" t="s">
        <v>459</v>
      </c>
      <c r="C180" s="32" t="s">
        <v>455</v>
      </c>
      <c r="D180" s="33">
        <v>744.49599999999998</v>
      </c>
      <c r="E180" s="34">
        <v>15497.83</v>
      </c>
      <c r="F180" s="35">
        <f t="shared" si="10"/>
        <v>156</v>
      </c>
      <c r="G180" s="34">
        <v>6901</v>
      </c>
      <c r="H180" s="35">
        <f t="shared" si="11"/>
        <v>272</v>
      </c>
      <c r="I180" s="34">
        <v>8124.22</v>
      </c>
      <c r="J180" s="35">
        <f t="shared" si="12"/>
        <v>105</v>
      </c>
      <c r="K180" s="34">
        <v>458.5</v>
      </c>
      <c r="L180" s="35">
        <f t="shared" si="13"/>
        <v>157</v>
      </c>
      <c r="M180" s="34">
        <v>14.11</v>
      </c>
      <c r="N180" s="35">
        <f t="shared" si="14"/>
        <v>140</v>
      </c>
    </row>
    <row r="181" spans="1:14" x14ac:dyDescent="0.2">
      <c r="A181" s="32">
        <v>116197503</v>
      </c>
      <c r="B181" s="32" t="s">
        <v>564</v>
      </c>
      <c r="C181" s="32" t="s">
        <v>455</v>
      </c>
      <c r="D181" s="33">
        <v>1513.845</v>
      </c>
      <c r="E181" s="34">
        <v>11822.16</v>
      </c>
      <c r="F181" s="35">
        <f t="shared" si="10"/>
        <v>464</v>
      </c>
      <c r="G181" s="34">
        <v>6822.01</v>
      </c>
      <c r="H181" s="35">
        <f t="shared" si="11"/>
        <v>275</v>
      </c>
      <c r="I181" s="34">
        <v>4778.95</v>
      </c>
      <c r="J181" s="35">
        <f t="shared" si="12"/>
        <v>316</v>
      </c>
      <c r="K181" s="34">
        <v>214.69</v>
      </c>
      <c r="L181" s="35">
        <f t="shared" si="13"/>
        <v>351</v>
      </c>
      <c r="M181" s="34">
        <v>6.52</v>
      </c>
      <c r="N181" s="35">
        <f t="shared" si="14"/>
        <v>165</v>
      </c>
    </row>
    <row r="182" spans="1:14" x14ac:dyDescent="0.2">
      <c r="A182" s="32">
        <v>105201033</v>
      </c>
      <c r="B182" s="32" t="s">
        <v>282</v>
      </c>
      <c r="C182" s="32" t="s">
        <v>283</v>
      </c>
      <c r="D182" s="33">
        <v>2329.4169999999999</v>
      </c>
      <c r="E182" s="34">
        <v>15086.08</v>
      </c>
      <c r="F182" s="35">
        <f t="shared" si="10"/>
        <v>179</v>
      </c>
      <c r="G182" s="34">
        <v>7321.66</v>
      </c>
      <c r="H182" s="35">
        <f t="shared" si="11"/>
        <v>256</v>
      </c>
      <c r="I182" s="34">
        <v>7573.51</v>
      </c>
      <c r="J182" s="35">
        <f t="shared" si="12"/>
        <v>141</v>
      </c>
      <c r="K182" s="34">
        <v>190.28</v>
      </c>
      <c r="L182" s="35">
        <f t="shared" si="13"/>
        <v>372</v>
      </c>
      <c r="M182" s="34">
        <v>0.63</v>
      </c>
      <c r="N182" s="35">
        <f t="shared" si="14"/>
        <v>238</v>
      </c>
    </row>
    <row r="183" spans="1:14" x14ac:dyDescent="0.2">
      <c r="A183" s="32">
        <v>105201352</v>
      </c>
      <c r="B183" s="32" t="s">
        <v>284</v>
      </c>
      <c r="C183" s="32" t="s">
        <v>283</v>
      </c>
      <c r="D183" s="33">
        <v>3999.547</v>
      </c>
      <c r="E183" s="34">
        <v>13354.91</v>
      </c>
      <c r="F183" s="35">
        <f t="shared" si="10"/>
        <v>324</v>
      </c>
      <c r="G183" s="34">
        <v>6431.77</v>
      </c>
      <c r="H183" s="35">
        <f t="shared" si="11"/>
        <v>301</v>
      </c>
      <c r="I183" s="34">
        <v>6253.26</v>
      </c>
      <c r="J183" s="35">
        <f t="shared" si="12"/>
        <v>217</v>
      </c>
      <c r="K183" s="34">
        <v>112.24</v>
      </c>
      <c r="L183" s="35">
        <f t="shared" si="13"/>
        <v>453</v>
      </c>
      <c r="M183" s="34">
        <v>557.64</v>
      </c>
      <c r="N183" s="35">
        <f t="shared" si="14"/>
        <v>50</v>
      </c>
    </row>
    <row r="184" spans="1:14" x14ac:dyDescent="0.2">
      <c r="A184" s="32">
        <v>105204703</v>
      </c>
      <c r="B184" s="32" t="s">
        <v>285</v>
      </c>
      <c r="C184" s="32" t="s">
        <v>283</v>
      </c>
      <c r="D184" s="33">
        <v>3384.36</v>
      </c>
      <c r="E184" s="34">
        <v>14494.78</v>
      </c>
      <c r="F184" s="35">
        <f t="shared" si="10"/>
        <v>224</v>
      </c>
      <c r="G184" s="34">
        <v>5491.63</v>
      </c>
      <c r="H184" s="35">
        <f t="shared" si="11"/>
        <v>357</v>
      </c>
      <c r="I184" s="34">
        <v>8226.64</v>
      </c>
      <c r="J184" s="35">
        <f t="shared" si="12"/>
        <v>98</v>
      </c>
      <c r="K184" s="34">
        <v>394.43</v>
      </c>
      <c r="L184" s="35">
        <f t="shared" si="13"/>
        <v>191</v>
      </c>
      <c r="M184" s="34">
        <v>382.08</v>
      </c>
      <c r="N184" s="35">
        <f t="shared" si="14"/>
        <v>55</v>
      </c>
    </row>
    <row r="185" spans="1:14" x14ac:dyDescent="0.2">
      <c r="A185" s="32">
        <v>115210503</v>
      </c>
      <c r="B185" s="32" t="s">
        <v>157</v>
      </c>
      <c r="C185" s="32" t="s">
        <v>438</v>
      </c>
      <c r="D185" s="33">
        <v>2781.19</v>
      </c>
      <c r="E185" s="34">
        <v>15378.54</v>
      </c>
      <c r="F185" s="35">
        <f t="shared" si="10"/>
        <v>163</v>
      </c>
      <c r="G185" s="34">
        <v>9428.2999999999993</v>
      </c>
      <c r="H185" s="35">
        <f t="shared" si="11"/>
        <v>157</v>
      </c>
      <c r="I185" s="34">
        <v>5716.31</v>
      </c>
      <c r="J185" s="35">
        <f t="shared" si="12"/>
        <v>246</v>
      </c>
      <c r="K185" s="34">
        <v>233.93</v>
      </c>
      <c r="L185" s="35">
        <f t="shared" si="13"/>
        <v>325</v>
      </c>
      <c r="M185" s="34">
        <v>0</v>
      </c>
      <c r="N185" s="35">
        <f t="shared" si="14"/>
        <v>269</v>
      </c>
    </row>
    <row r="186" spans="1:14" x14ac:dyDescent="0.2">
      <c r="A186" s="32">
        <v>115211003</v>
      </c>
      <c r="B186" s="32" t="s">
        <v>439</v>
      </c>
      <c r="C186" s="32" t="s">
        <v>438</v>
      </c>
      <c r="D186" s="33">
        <v>1277.5899999999999</v>
      </c>
      <c r="E186" s="34">
        <v>22467.02</v>
      </c>
      <c r="F186" s="35">
        <f t="shared" si="10"/>
        <v>14</v>
      </c>
      <c r="G186" s="34">
        <v>12118.07</v>
      </c>
      <c r="H186" s="35">
        <f t="shared" si="11"/>
        <v>68</v>
      </c>
      <c r="I186" s="34">
        <v>2403.44</v>
      </c>
      <c r="J186" s="35">
        <f t="shared" si="12"/>
        <v>487</v>
      </c>
      <c r="K186" s="34">
        <v>125.27</v>
      </c>
      <c r="L186" s="35">
        <f t="shared" si="13"/>
        <v>443</v>
      </c>
      <c r="M186" s="34">
        <v>7820.24</v>
      </c>
      <c r="N186" s="35">
        <f t="shared" si="14"/>
        <v>12</v>
      </c>
    </row>
    <row r="187" spans="1:14" x14ac:dyDescent="0.2">
      <c r="A187" s="32">
        <v>115211103</v>
      </c>
      <c r="B187" s="32" t="s">
        <v>440</v>
      </c>
      <c r="C187" s="32" t="s">
        <v>438</v>
      </c>
      <c r="D187" s="33">
        <v>5087.527</v>
      </c>
      <c r="E187" s="34">
        <v>13815.15</v>
      </c>
      <c r="F187" s="35">
        <f t="shared" si="10"/>
        <v>283</v>
      </c>
      <c r="G187" s="34">
        <v>9507.9500000000007</v>
      </c>
      <c r="H187" s="35">
        <f t="shared" si="11"/>
        <v>151</v>
      </c>
      <c r="I187" s="34">
        <v>3977.48</v>
      </c>
      <c r="J187" s="35">
        <f t="shared" si="12"/>
        <v>374</v>
      </c>
      <c r="K187" s="34">
        <v>292.77999999999997</v>
      </c>
      <c r="L187" s="35">
        <f t="shared" si="13"/>
        <v>270</v>
      </c>
      <c r="M187" s="34">
        <v>36.950000000000003</v>
      </c>
      <c r="N187" s="35">
        <f t="shared" si="14"/>
        <v>120</v>
      </c>
    </row>
    <row r="188" spans="1:14" x14ac:dyDescent="0.2">
      <c r="A188" s="32">
        <v>115211603</v>
      </c>
      <c r="B188" s="32" t="s">
        <v>158</v>
      </c>
      <c r="C188" s="32" t="s">
        <v>438</v>
      </c>
      <c r="D188" s="33">
        <v>8187.3339999999998</v>
      </c>
      <c r="E188" s="34">
        <v>13085.67</v>
      </c>
      <c r="F188" s="35">
        <f t="shared" si="10"/>
        <v>352</v>
      </c>
      <c r="G188" s="34">
        <v>10243.9</v>
      </c>
      <c r="H188" s="35">
        <f t="shared" si="11"/>
        <v>124</v>
      </c>
      <c r="I188" s="34">
        <v>2728.7</v>
      </c>
      <c r="J188" s="35">
        <f t="shared" si="12"/>
        <v>475</v>
      </c>
      <c r="K188" s="34">
        <v>111.9</v>
      </c>
      <c r="L188" s="35">
        <f t="shared" si="13"/>
        <v>454</v>
      </c>
      <c r="M188" s="34">
        <v>1.17</v>
      </c>
      <c r="N188" s="35">
        <f t="shared" si="14"/>
        <v>222</v>
      </c>
    </row>
    <row r="189" spans="1:14" x14ac:dyDescent="0.2">
      <c r="A189" s="32">
        <v>115212503</v>
      </c>
      <c r="B189" s="32" t="s">
        <v>441</v>
      </c>
      <c r="C189" s="32" t="s">
        <v>438</v>
      </c>
      <c r="D189" s="33">
        <v>2818.8090000000002</v>
      </c>
      <c r="E189" s="34">
        <v>12644.04</v>
      </c>
      <c r="F189" s="35">
        <f t="shared" si="10"/>
        <v>396</v>
      </c>
      <c r="G189" s="34">
        <v>8913.84</v>
      </c>
      <c r="H189" s="35">
        <f t="shared" si="11"/>
        <v>183</v>
      </c>
      <c r="I189" s="34">
        <v>3596.4</v>
      </c>
      <c r="J189" s="35">
        <f t="shared" si="12"/>
        <v>395</v>
      </c>
      <c r="K189" s="34">
        <v>133.80000000000001</v>
      </c>
      <c r="L189" s="35">
        <f t="shared" si="13"/>
        <v>438</v>
      </c>
      <c r="M189" s="34">
        <v>0</v>
      </c>
      <c r="N189" s="35">
        <f t="shared" si="14"/>
        <v>269</v>
      </c>
    </row>
    <row r="190" spans="1:14" x14ac:dyDescent="0.2">
      <c r="A190" s="32">
        <v>115216503</v>
      </c>
      <c r="B190" s="32" t="s">
        <v>159</v>
      </c>
      <c r="C190" s="32" t="s">
        <v>438</v>
      </c>
      <c r="D190" s="33">
        <v>3781.4989999999998</v>
      </c>
      <c r="E190" s="34">
        <v>14944.13</v>
      </c>
      <c r="F190" s="35">
        <f t="shared" si="10"/>
        <v>187</v>
      </c>
      <c r="G190" s="34">
        <v>11505.3</v>
      </c>
      <c r="H190" s="35">
        <f t="shared" si="11"/>
        <v>91</v>
      </c>
      <c r="I190" s="34">
        <v>3237.89</v>
      </c>
      <c r="J190" s="35">
        <f t="shared" si="12"/>
        <v>431</v>
      </c>
      <c r="K190" s="34">
        <v>200.95</v>
      </c>
      <c r="L190" s="35">
        <f t="shared" si="13"/>
        <v>363</v>
      </c>
      <c r="M190" s="34">
        <v>0</v>
      </c>
      <c r="N190" s="35">
        <f t="shared" si="14"/>
        <v>269</v>
      </c>
    </row>
    <row r="191" spans="1:14" x14ac:dyDescent="0.2">
      <c r="A191" s="32">
        <v>115218003</v>
      </c>
      <c r="B191" s="32" t="s">
        <v>160</v>
      </c>
      <c r="C191" s="32" t="s">
        <v>438</v>
      </c>
      <c r="D191" s="33">
        <v>3514.4780000000001</v>
      </c>
      <c r="E191" s="34">
        <v>11713.12</v>
      </c>
      <c r="F191" s="35">
        <f t="shared" si="10"/>
        <v>471</v>
      </c>
      <c r="G191" s="34">
        <v>7159.9</v>
      </c>
      <c r="H191" s="35">
        <f t="shared" si="11"/>
        <v>260</v>
      </c>
      <c r="I191" s="34">
        <v>4316.66</v>
      </c>
      <c r="J191" s="35">
        <f t="shared" si="12"/>
        <v>357</v>
      </c>
      <c r="K191" s="34">
        <v>232.5</v>
      </c>
      <c r="L191" s="35">
        <f t="shared" si="13"/>
        <v>328</v>
      </c>
      <c r="M191" s="34">
        <v>4.05</v>
      </c>
      <c r="N191" s="35">
        <f t="shared" si="14"/>
        <v>184</v>
      </c>
    </row>
    <row r="192" spans="1:14" x14ac:dyDescent="0.2">
      <c r="A192" s="32">
        <v>115218303</v>
      </c>
      <c r="B192" s="32" t="s">
        <v>442</v>
      </c>
      <c r="C192" s="32" t="s">
        <v>438</v>
      </c>
      <c r="D192" s="33">
        <v>2202.7130000000002</v>
      </c>
      <c r="E192" s="34">
        <v>13611.66</v>
      </c>
      <c r="F192" s="35">
        <f t="shared" si="10"/>
        <v>304</v>
      </c>
      <c r="G192" s="34">
        <v>9860.41</v>
      </c>
      <c r="H192" s="35">
        <f t="shared" si="11"/>
        <v>139</v>
      </c>
      <c r="I192" s="34">
        <v>3673.69</v>
      </c>
      <c r="J192" s="35">
        <f t="shared" si="12"/>
        <v>392</v>
      </c>
      <c r="K192" s="34">
        <v>77.569999999999993</v>
      </c>
      <c r="L192" s="35">
        <f t="shared" si="13"/>
        <v>475</v>
      </c>
      <c r="M192" s="34">
        <v>0</v>
      </c>
      <c r="N192" s="35">
        <f t="shared" si="14"/>
        <v>269</v>
      </c>
    </row>
    <row r="193" spans="1:14" x14ac:dyDescent="0.2">
      <c r="A193" s="32">
        <v>115221402</v>
      </c>
      <c r="B193" s="32" t="s">
        <v>443</v>
      </c>
      <c r="C193" s="32" t="s">
        <v>444</v>
      </c>
      <c r="D193" s="33">
        <v>11736.021000000001</v>
      </c>
      <c r="E193" s="34">
        <v>13700.33</v>
      </c>
      <c r="F193" s="35">
        <f t="shared" si="10"/>
        <v>294</v>
      </c>
      <c r="G193" s="34">
        <v>10403.129999999999</v>
      </c>
      <c r="H193" s="35">
        <f t="shared" si="11"/>
        <v>115</v>
      </c>
      <c r="I193" s="34">
        <v>3019.35</v>
      </c>
      <c r="J193" s="35">
        <f t="shared" si="12"/>
        <v>446</v>
      </c>
      <c r="K193" s="34">
        <v>277.83999999999997</v>
      </c>
      <c r="L193" s="35">
        <f t="shared" si="13"/>
        <v>278</v>
      </c>
      <c r="M193" s="34">
        <v>0</v>
      </c>
      <c r="N193" s="35">
        <f t="shared" si="14"/>
        <v>269</v>
      </c>
    </row>
    <row r="194" spans="1:14" x14ac:dyDescent="0.2">
      <c r="A194" s="32">
        <v>115221753</v>
      </c>
      <c r="B194" s="32" t="s">
        <v>445</v>
      </c>
      <c r="C194" s="32" t="s">
        <v>444</v>
      </c>
      <c r="D194" s="33">
        <v>3667.7620000000002</v>
      </c>
      <c r="E194" s="34">
        <v>15054.84</v>
      </c>
      <c r="F194" s="35">
        <f t="shared" si="10"/>
        <v>183</v>
      </c>
      <c r="G194" s="34">
        <v>12086.64</v>
      </c>
      <c r="H194" s="35">
        <f t="shared" si="11"/>
        <v>70</v>
      </c>
      <c r="I194" s="34">
        <v>2096.54</v>
      </c>
      <c r="J194" s="35">
        <f t="shared" si="12"/>
        <v>498</v>
      </c>
      <c r="K194" s="34">
        <v>211.47</v>
      </c>
      <c r="L194" s="35">
        <f t="shared" si="13"/>
        <v>355</v>
      </c>
      <c r="M194" s="34">
        <v>660.19</v>
      </c>
      <c r="N194" s="35">
        <f t="shared" si="14"/>
        <v>47</v>
      </c>
    </row>
    <row r="195" spans="1:14" x14ac:dyDescent="0.2">
      <c r="A195" s="32">
        <v>115222504</v>
      </c>
      <c r="B195" s="32" t="s">
        <v>446</v>
      </c>
      <c r="C195" s="32" t="s">
        <v>444</v>
      </c>
      <c r="D195" s="33">
        <v>1143.373</v>
      </c>
      <c r="E195" s="34">
        <v>15413.16</v>
      </c>
      <c r="F195" s="35">
        <f t="shared" ref="F195:F258" si="15">RANK(E195,E$2:E$501)</f>
        <v>162</v>
      </c>
      <c r="G195" s="34">
        <v>7702.47</v>
      </c>
      <c r="H195" s="35">
        <f t="shared" ref="H195:H258" si="16">RANK(G195,G$2:G$501)</f>
        <v>236</v>
      </c>
      <c r="I195" s="34">
        <v>7351.16</v>
      </c>
      <c r="J195" s="35">
        <f t="shared" ref="J195:J258" si="17">RANK(I195,I$2:I$501)</f>
        <v>156</v>
      </c>
      <c r="K195" s="34">
        <v>357.01</v>
      </c>
      <c r="L195" s="35">
        <f t="shared" ref="L195:L258" si="18">RANK(K195,K$2:K$501)</f>
        <v>216</v>
      </c>
      <c r="M195" s="34">
        <v>2.52</v>
      </c>
      <c r="N195" s="35">
        <f t="shared" ref="N195:N258" si="19">RANK(M195,M$2:M$501)</f>
        <v>197</v>
      </c>
    </row>
    <row r="196" spans="1:14" x14ac:dyDescent="0.2">
      <c r="A196" s="32">
        <v>115222752</v>
      </c>
      <c r="B196" s="32" t="s">
        <v>447</v>
      </c>
      <c r="C196" s="32" t="s">
        <v>444</v>
      </c>
      <c r="D196" s="33">
        <v>7073.1139999999996</v>
      </c>
      <c r="E196" s="34">
        <v>18670.810000000001</v>
      </c>
      <c r="F196" s="35">
        <f t="shared" si="15"/>
        <v>55</v>
      </c>
      <c r="G196" s="34">
        <v>7452.55</v>
      </c>
      <c r="H196" s="35">
        <f t="shared" si="16"/>
        <v>250</v>
      </c>
      <c r="I196" s="34">
        <v>8998.92</v>
      </c>
      <c r="J196" s="35">
        <f t="shared" si="17"/>
        <v>54</v>
      </c>
      <c r="K196" s="34">
        <v>2219.34</v>
      </c>
      <c r="L196" s="35">
        <f t="shared" si="18"/>
        <v>2</v>
      </c>
      <c r="M196" s="34">
        <v>0</v>
      </c>
      <c r="N196" s="35">
        <f t="shared" si="19"/>
        <v>269</v>
      </c>
    </row>
    <row r="197" spans="1:14" x14ac:dyDescent="0.2">
      <c r="A197" s="32">
        <v>115224003</v>
      </c>
      <c r="B197" s="32" t="s">
        <v>448</v>
      </c>
      <c r="C197" s="32" t="s">
        <v>444</v>
      </c>
      <c r="D197" s="33">
        <v>3905.9859999999999</v>
      </c>
      <c r="E197" s="34">
        <v>14428.16</v>
      </c>
      <c r="F197" s="35">
        <f t="shared" si="15"/>
        <v>230</v>
      </c>
      <c r="G197" s="34">
        <v>9450.8700000000008</v>
      </c>
      <c r="H197" s="35">
        <f t="shared" si="16"/>
        <v>156</v>
      </c>
      <c r="I197" s="34">
        <v>4598.8900000000003</v>
      </c>
      <c r="J197" s="35">
        <f t="shared" si="17"/>
        <v>330</v>
      </c>
      <c r="K197" s="34">
        <v>364.31</v>
      </c>
      <c r="L197" s="35">
        <f t="shared" si="18"/>
        <v>212</v>
      </c>
      <c r="M197" s="34">
        <v>14.08</v>
      </c>
      <c r="N197" s="35">
        <f t="shared" si="19"/>
        <v>141</v>
      </c>
    </row>
    <row r="198" spans="1:14" x14ac:dyDescent="0.2">
      <c r="A198" s="32">
        <v>115226003</v>
      </c>
      <c r="B198" s="32" t="s">
        <v>449</v>
      </c>
      <c r="C198" s="32" t="s">
        <v>444</v>
      </c>
      <c r="D198" s="33">
        <v>2319.0320000000002</v>
      </c>
      <c r="E198" s="34">
        <v>17300.57</v>
      </c>
      <c r="F198" s="35">
        <f t="shared" si="15"/>
        <v>79</v>
      </c>
      <c r="G198" s="34">
        <v>11454.53</v>
      </c>
      <c r="H198" s="35">
        <f t="shared" si="16"/>
        <v>93</v>
      </c>
      <c r="I198" s="34">
        <v>5478.5</v>
      </c>
      <c r="J198" s="35">
        <f t="shared" si="17"/>
        <v>256</v>
      </c>
      <c r="K198" s="34">
        <v>364.16</v>
      </c>
      <c r="L198" s="35">
        <f t="shared" si="18"/>
        <v>213</v>
      </c>
      <c r="M198" s="34">
        <v>3.37</v>
      </c>
      <c r="N198" s="35">
        <f t="shared" si="19"/>
        <v>191</v>
      </c>
    </row>
    <row r="199" spans="1:14" x14ac:dyDescent="0.2">
      <c r="A199" s="32">
        <v>115226103</v>
      </c>
      <c r="B199" s="32" t="s">
        <v>450</v>
      </c>
      <c r="C199" s="32" t="s">
        <v>444</v>
      </c>
      <c r="D199" s="33">
        <v>861.78899999999999</v>
      </c>
      <c r="E199" s="34">
        <v>14647.15</v>
      </c>
      <c r="F199" s="35">
        <f t="shared" si="15"/>
        <v>210</v>
      </c>
      <c r="G199" s="34">
        <v>8004.85</v>
      </c>
      <c r="H199" s="35">
        <f t="shared" si="16"/>
        <v>224</v>
      </c>
      <c r="I199" s="34">
        <v>6353.31</v>
      </c>
      <c r="J199" s="35">
        <f t="shared" si="17"/>
        <v>208</v>
      </c>
      <c r="K199" s="34">
        <v>288.99</v>
      </c>
      <c r="L199" s="35">
        <f t="shared" si="18"/>
        <v>272</v>
      </c>
      <c r="M199" s="34">
        <v>0</v>
      </c>
      <c r="N199" s="35">
        <f t="shared" si="19"/>
        <v>269</v>
      </c>
    </row>
    <row r="200" spans="1:14" x14ac:dyDescent="0.2">
      <c r="A200" s="32">
        <v>115228003</v>
      </c>
      <c r="B200" s="32" t="s">
        <v>162</v>
      </c>
      <c r="C200" s="32" t="s">
        <v>444</v>
      </c>
      <c r="D200" s="33">
        <v>1478.31</v>
      </c>
      <c r="E200" s="34">
        <v>14263.15</v>
      </c>
      <c r="F200" s="35">
        <f t="shared" si="15"/>
        <v>241</v>
      </c>
      <c r="G200" s="34">
        <v>4635.46</v>
      </c>
      <c r="H200" s="35">
        <f t="shared" si="16"/>
        <v>407</v>
      </c>
      <c r="I200" s="34">
        <v>7126.3</v>
      </c>
      <c r="J200" s="35">
        <f t="shared" si="17"/>
        <v>164</v>
      </c>
      <c r="K200" s="34">
        <v>810.27</v>
      </c>
      <c r="L200" s="35">
        <f t="shared" si="18"/>
        <v>51</v>
      </c>
      <c r="M200" s="34">
        <v>1691.12</v>
      </c>
      <c r="N200" s="35">
        <f t="shared" si="19"/>
        <v>38</v>
      </c>
    </row>
    <row r="201" spans="1:14" x14ac:dyDescent="0.2">
      <c r="A201" s="32">
        <v>115228303</v>
      </c>
      <c r="B201" s="32" t="s">
        <v>451</v>
      </c>
      <c r="C201" s="32" t="s">
        <v>444</v>
      </c>
      <c r="D201" s="33">
        <v>3005.2</v>
      </c>
      <c r="E201" s="34">
        <v>14531.17</v>
      </c>
      <c r="F201" s="35">
        <f t="shared" si="15"/>
        <v>220</v>
      </c>
      <c r="G201" s="34">
        <v>11614.88</v>
      </c>
      <c r="H201" s="35">
        <f t="shared" si="16"/>
        <v>90</v>
      </c>
      <c r="I201" s="34">
        <v>2690.98</v>
      </c>
      <c r="J201" s="35">
        <f t="shared" si="17"/>
        <v>478</v>
      </c>
      <c r="K201" s="34">
        <v>225.3</v>
      </c>
      <c r="L201" s="35">
        <f t="shared" si="18"/>
        <v>337</v>
      </c>
      <c r="M201" s="34">
        <v>0</v>
      </c>
      <c r="N201" s="35">
        <f t="shared" si="19"/>
        <v>269</v>
      </c>
    </row>
    <row r="202" spans="1:14" x14ac:dyDescent="0.2">
      <c r="A202" s="32">
        <v>115229003</v>
      </c>
      <c r="B202" s="32" t="s">
        <v>163</v>
      </c>
      <c r="C202" s="32" t="s">
        <v>444</v>
      </c>
      <c r="D202" s="33">
        <v>1276.0419999999999</v>
      </c>
      <c r="E202" s="34">
        <v>13506.81</v>
      </c>
      <c r="F202" s="35">
        <f t="shared" si="15"/>
        <v>313</v>
      </c>
      <c r="G202" s="34">
        <v>6415.37</v>
      </c>
      <c r="H202" s="35">
        <f t="shared" si="16"/>
        <v>302</v>
      </c>
      <c r="I202" s="34">
        <v>6615.38</v>
      </c>
      <c r="J202" s="35">
        <f t="shared" si="17"/>
        <v>200</v>
      </c>
      <c r="K202" s="34">
        <v>476.06</v>
      </c>
      <c r="L202" s="35">
        <f t="shared" si="18"/>
        <v>148</v>
      </c>
      <c r="M202" s="34">
        <v>0</v>
      </c>
      <c r="N202" s="35">
        <f t="shared" si="19"/>
        <v>269</v>
      </c>
    </row>
    <row r="203" spans="1:14" x14ac:dyDescent="0.2">
      <c r="A203" s="32">
        <v>125231232</v>
      </c>
      <c r="B203" s="32" t="s">
        <v>26</v>
      </c>
      <c r="C203" s="32" t="s">
        <v>27</v>
      </c>
      <c r="D203" s="33">
        <v>7004.8270000000002</v>
      </c>
      <c r="E203" s="34">
        <v>16085.29</v>
      </c>
      <c r="F203" s="35">
        <f t="shared" si="15"/>
        <v>115</v>
      </c>
      <c r="G203" s="34">
        <v>2869.75</v>
      </c>
      <c r="H203" s="35">
        <f t="shared" si="16"/>
        <v>492</v>
      </c>
      <c r="I203" s="34">
        <v>10641.81</v>
      </c>
      <c r="J203" s="35">
        <f t="shared" si="17"/>
        <v>14</v>
      </c>
      <c r="K203" s="34">
        <v>718.31</v>
      </c>
      <c r="L203" s="35">
        <f t="shared" si="18"/>
        <v>67</v>
      </c>
      <c r="M203" s="34">
        <v>1855.43</v>
      </c>
      <c r="N203" s="35">
        <f t="shared" si="19"/>
        <v>35</v>
      </c>
    </row>
    <row r="204" spans="1:14" x14ac:dyDescent="0.2">
      <c r="A204" s="32">
        <v>125231303</v>
      </c>
      <c r="B204" s="32" t="s">
        <v>709</v>
      </c>
      <c r="C204" s="32" t="s">
        <v>27</v>
      </c>
      <c r="D204" s="33">
        <v>3485.259</v>
      </c>
      <c r="E204" s="34">
        <v>18760.13</v>
      </c>
      <c r="F204" s="35">
        <f t="shared" si="15"/>
        <v>53</v>
      </c>
      <c r="G204" s="34">
        <v>13115.07</v>
      </c>
      <c r="H204" s="35">
        <f t="shared" si="16"/>
        <v>49</v>
      </c>
      <c r="I204" s="34">
        <v>5238.5600000000004</v>
      </c>
      <c r="J204" s="35">
        <f t="shared" si="17"/>
        <v>282</v>
      </c>
      <c r="K204" s="34">
        <v>406.5</v>
      </c>
      <c r="L204" s="35">
        <f t="shared" si="18"/>
        <v>181</v>
      </c>
      <c r="M204" s="34">
        <v>0</v>
      </c>
      <c r="N204" s="35">
        <f t="shared" si="19"/>
        <v>269</v>
      </c>
    </row>
    <row r="205" spans="1:14" x14ac:dyDescent="0.2">
      <c r="A205" s="32">
        <v>125234103</v>
      </c>
      <c r="B205" s="32" t="s">
        <v>28</v>
      </c>
      <c r="C205" s="32" t="s">
        <v>27</v>
      </c>
      <c r="D205" s="33">
        <v>4835.4250000000002</v>
      </c>
      <c r="E205" s="34">
        <v>17882.849999999999</v>
      </c>
      <c r="F205" s="35">
        <f t="shared" si="15"/>
        <v>66</v>
      </c>
      <c r="G205" s="34">
        <v>14865.95</v>
      </c>
      <c r="H205" s="35">
        <f t="shared" si="16"/>
        <v>21</v>
      </c>
      <c r="I205" s="34">
        <v>2877.47</v>
      </c>
      <c r="J205" s="35">
        <f t="shared" si="17"/>
        <v>463</v>
      </c>
      <c r="K205" s="34">
        <v>139.41999999999999</v>
      </c>
      <c r="L205" s="35">
        <f t="shared" si="18"/>
        <v>430</v>
      </c>
      <c r="M205" s="34">
        <v>0</v>
      </c>
      <c r="N205" s="35">
        <f t="shared" si="19"/>
        <v>269</v>
      </c>
    </row>
    <row r="206" spans="1:14" x14ac:dyDescent="0.2">
      <c r="A206" s="32">
        <v>125234502</v>
      </c>
      <c r="B206" s="32" t="s">
        <v>710</v>
      </c>
      <c r="C206" s="32" t="s">
        <v>27</v>
      </c>
      <c r="D206" s="33">
        <v>5777.625</v>
      </c>
      <c r="E206" s="34">
        <v>16374.62</v>
      </c>
      <c r="F206" s="35">
        <f t="shared" si="15"/>
        <v>104</v>
      </c>
      <c r="G206" s="34">
        <v>13653.95</v>
      </c>
      <c r="H206" s="35">
        <f t="shared" si="16"/>
        <v>37</v>
      </c>
      <c r="I206" s="34">
        <v>2345.19</v>
      </c>
      <c r="J206" s="35">
        <f t="shared" si="17"/>
        <v>490</v>
      </c>
      <c r="K206" s="34">
        <v>255.77</v>
      </c>
      <c r="L206" s="35">
        <f t="shared" si="18"/>
        <v>304</v>
      </c>
      <c r="M206" s="34">
        <v>119.7</v>
      </c>
      <c r="N206" s="35">
        <f t="shared" si="19"/>
        <v>88</v>
      </c>
    </row>
    <row r="207" spans="1:14" x14ac:dyDescent="0.2">
      <c r="A207" s="32">
        <v>125235103</v>
      </c>
      <c r="B207" s="32" t="s">
        <v>29</v>
      </c>
      <c r="C207" s="32" t="s">
        <v>27</v>
      </c>
      <c r="D207" s="33">
        <v>3552.181</v>
      </c>
      <c r="E207" s="34">
        <v>15595.66</v>
      </c>
      <c r="F207" s="35">
        <f t="shared" si="15"/>
        <v>150</v>
      </c>
      <c r="G207" s="34">
        <v>10608.12</v>
      </c>
      <c r="H207" s="35">
        <f t="shared" si="16"/>
        <v>111</v>
      </c>
      <c r="I207" s="34">
        <v>4528.78</v>
      </c>
      <c r="J207" s="35">
        <f t="shared" si="17"/>
        <v>339</v>
      </c>
      <c r="K207" s="34">
        <v>358.74</v>
      </c>
      <c r="L207" s="35">
        <f t="shared" si="18"/>
        <v>215</v>
      </c>
      <c r="M207" s="34">
        <v>100.03</v>
      </c>
      <c r="N207" s="35">
        <f t="shared" si="19"/>
        <v>94</v>
      </c>
    </row>
    <row r="208" spans="1:14" x14ac:dyDescent="0.2">
      <c r="A208" s="32">
        <v>125235502</v>
      </c>
      <c r="B208" s="32" t="s">
        <v>30</v>
      </c>
      <c r="C208" s="32" t="s">
        <v>27</v>
      </c>
      <c r="D208" s="33">
        <v>3385.4609999999998</v>
      </c>
      <c r="E208" s="34">
        <v>20325.099999999999</v>
      </c>
      <c r="F208" s="35">
        <f t="shared" si="15"/>
        <v>35</v>
      </c>
      <c r="G208" s="34">
        <v>17031.39</v>
      </c>
      <c r="H208" s="35">
        <f t="shared" si="16"/>
        <v>12</v>
      </c>
      <c r="I208" s="34">
        <v>3000.43</v>
      </c>
      <c r="J208" s="35">
        <f t="shared" si="17"/>
        <v>449</v>
      </c>
      <c r="K208" s="34">
        <v>293.27999999999997</v>
      </c>
      <c r="L208" s="35">
        <f t="shared" si="18"/>
        <v>269</v>
      </c>
      <c r="M208" s="34">
        <v>0</v>
      </c>
      <c r="N208" s="35">
        <f t="shared" si="19"/>
        <v>269</v>
      </c>
    </row>
    <row r="209" spans="1:14" x14ac:dyDescent="0.2">
      <c r="A209" s="32">
        <v>125236903</v>
      </c>
      <c r="B209" s="32" t="s">
        <v>711</v>
      </c>
      <c r="C209" s="32" t="s">
        <v>27</v>
      </c>
      <c r="D209" s="33">
        <v>3477.587</v>
      </c>
      <c r="E209" s="34">
        <v>14589.96</v>
      </c>
      <c r="F209" s="35">
        <f t="shared" si="15"/>
        <v>215</v>
      </c>
      <c r="G209" s="34">
        <v>10501.2</v>
      </c>
      <c r="H209" s="35">
        <f t="shared" si="16"/>
        <v>113</v>
      </c>
      <c r="I209" s="34">
        <v>3900.44</v>
      </c>
      <c r="J209" s="35">
        <f t="shared" si="17"/>
        <v>378</v>
      </c>
      <c r="K209" s="34">
        <v>188.32</v>
      </c>
      <c r="L209" s="35">
        <f t="shared" si="18"/>
        <v>374</v>
      </c>
      <c r="M209" s="34">
        <v>0</v>
      </c>
      <c r="N209" s="35">
        <f t="shared" si="19"/>
        <v>269</v>
      </c>
    </row>
    <row r="210" spans="1:14" x14ac:dyDescent="0.2">
      <c r="A210" s="32">
        <v>125237603</v>
      </c>
      <c r="B210" s="32" t="s">
        <v>31</v>
      </c>
      <c r="C210" s="32" t="s">
        <v>27</v>
      </c>
      <c r="D210" s="33">
        <v>3685.42</v>
      </c>
      <c r="E210" s="34">
        <v>22290.93</v>
      </c>
      <c r="F210" s="35">
        <f t="shared" si="15"/>
        <v>15</v>
      </c>
      <c r="G210" s="34">
        <v>19418.38</v>
      </c>
      <c r="H210" s="35">
        <f t="shared" si="16"/>
        <v>3</v>
      </c>
      <c r="I210" s="34">
        <v>2658.47</v>
      </c>
      <c r="J210" s="35">
        <f t="shared" si="17"/>
        <v>480</v>
      </c>
      <c r="K210" s="34">
        <v>214.08</v>
      </c>
      <c r="L210" s="35">
        <f t="shared" si="18"/>
        <v>352</v>
      </c>
      <c r="M210" s="34">
        <v>0</v>
      </c>
      <c r="N210" s="35">
        <f t="shared" si="19"/>
        <v>269</v>
      </c>
    </row>
    <row r="211" spans="1:14" x14ac:dyDescent="0.2">
      <c r="A211" s="32">
        <v>125237702</v>
      </c>
      <c r="B211" s="32" t="s">
        <v>32</v>
      </c>
      <c r="C211" s="32" t="s">
        <v>27</v>
      </c>
      <c r="D211" s="33">
        <v>5711.6869999999999</v>
      </c>
      <c r="E211" s="34">
        <v>18326.3</v>
      </c>
      <c r="F211" s="35">
        <f t="shared" si="15"/>
        <v>60</v>
      </c>
      <c r="G211" s="34">
        <v>11930.72</v>
      </c>
      <c r="H211" s="35">
        <f t="shared" si="16"/>
        <v>80</v>
      </c>
      <c r="I211" s="34">
        <v>3860.3</v>
      </c>
      <c r="J211" s="35">
        <f t="shared" si="17"/>
        <v>380</v>
      </c>
      <c r="K211" s="34">
        <v>148.08000000000001</v>
      </c>
      <c r="L211" s="35">
        <f t="shared" si="18"/>
        <v>420</v>
      </c>
      <c r="M211" s="34">
        <v>2387.21</v>
      </c>
      <c r="N211" s="35">
        <f t="shared" si="19"/>
        <v>28</v>
      </c>
    </row>
    <row r="212" spans="1:14" x14ac:dyDescent="0.2">
      <c r="A212" s="32">
        <v>125237903</v>
      </c>
      <c r="B212" s="32" t="s">
        <v>33</v>
      </c>
      <c r="C212" s="32" t="s">
        <v>27</v>
      </c>
      <c r="D212" s="33">
        <v>3833.3679999999999</v>
      </c>
      <c r="E212" s="34">
        <v>21008.44</v>
      </c>
      <c r="F212" s="35">
        <f t="shared" si="15"/>
        <v>27</v>
      </c>
      <c r="G212" s="34">
        <v>17924.78</v>
      </c>
      <c r="H212" s="35">
        <f t="shared" si="16"/>
        <v>8</v>
      </c>
      <c r="I212" s="34">
        <v>2942.47</v>
      </c>
      <c r="J212" s="35">
        <f t="shared" si="17"/>
        <v>453</v>
      </c>
      <c r="K212" s="34">
        <v>139.65</v>
      </c>
      <c r="L212" s="35">
        <f t="shared" si="18"/>
        <v>429</v>
      </c>
      <c r="M212" s="34">
        <v>1.54</v>
      </c>
      <c r="N212" s="35">
        <f t="shared" si="19"/>
        <v>209</v>
      </c>
    </row>
    <row r="213" spans="1:14" x14ac:dyDescent="0.2">
      <c r="A213" s="32">
        <v>125238402</v>
      </c>
      <c r="B213" s="32" t="s">
        <v>34</v>
      </c>
      <c r="C213" s="32" t="s">
        <v>27</v>
      </c>
      <c r="D213" s="33">
        <v>4268.22</v>
      </c>
      <c r="E213" s="34">
        <v>15375.72</v>
      </c>
      <c r="F213" s="35">
        <f t="shared" si="15"/>
        <v>164</v>
      </c>
      <c r="G213" s="34">
        <v>8190.11</v>
      </c>
      <c r="H213" s="35">
        <f t="shared" si="16"/>
        <v>217</v>
      </c>
      <c r="I213" s="34">
        <v>5869.76</v>
      </c>
      <c r="J213" s="35">
        <f t="shared" si="17"/>
        <v>237</v>
      </c>
      <c r="K213" s="34">
        <v>1302.26</v>
      </c>
      <c r="L213" s="35">
        <f t="shared" si="18"/>
        <v>21</v>
      </c>
      <c r="M213" s="34">
        <v>13.59</v>
      </c>
      <c r="N213" s="35">
        <f t="shared" si="19"/>
        <v>142</v>
      </c>
    </row>
    <row r="214" spans="1:14" x14ac:dyDescent="0.2">
      <c r="A214" s="32">
        <v>125238502</v>
      </c>
      <c r="B214" s="32" t="s">
        <v>712</v>
      </c>
      <c r="C214" s="32" t="s">
        <v>27</v>
      </c>
      <c r="D214" s="33">
        <v>3889.8760000000002</v>
      </c>
      <c r="E214" s="34">
        <v>15671.35</v>
      </c>
      <c r="F214" s="35">
        <f t="shared" si="15"/>
        <v>142</v>
      </c>
      <c r="G214" s="34">
        <v>13204.07</v>
      </c>
      <c r="H214" s="35">
        <f t="shared" si="16"/>
        <v>47</v>
      </c>
      <c r="I214" s="34">
        <v>2315.7600000000002</v>
      </c>
      <c r="J214" s="35">
        <f t="shared" si="17"/>
        <v>491</v>
      </c>
      <c r="K214" s="34">
        <v>115.8</v>
      </c>
      <c r="L214" s="35">
        <f t="shared" si="18"/>
        <v>451</v>
      </c>
      <c r="M214" s="34">
        <v>35.72</v>
      </c>
      <c r="N214" s="35">
        <f t="shared" si="19"/>
        <v>122</v>
      </c>
    </row>
    <row r="215" spans="1:14" x14ac:dyDescent="0.2">
      <c r="A215" s="32">
        <v>125239452</v>
      </c>
      <c r="B215" s="32" t="s">
        <v>713</v>
      </c>
      <c r="C215" s="32" t="s">
        <v>27</v>
      </c>
      <c r="D215" s="33">
        <v>12573.763999999999</v>
      </c>
      <c r="E215" s="34">
        <v>13001.05</v>
      </c>
      <c r="F215" s="35">
        <f t="shared" si="15"/>
        <v>362</v>
      </c>
      <c r="G215" s="34">
        <v>7576.59</v>
      </c>
      <c r="H215" s="35">
        <f t="shared" si="16"/>
        <v>240</v>
      </c>
      <c r="I215" s="34">
        <v>4551.16</v>
      </c>
      <c r="J215" s="35">
        <f t="shared" si="17"/>
        <v>336</v>
      </c>
      <c r="K215" s="34">
        <v>682.38</v>
      </c>
      <c r="L215" s="35">
        <f t="shared" si="18"/>
        <v>71</v>
      </c>
      <c r="M215" s="34">
        <v>190.92</v>
      </c>
      <c r="N215" s="35">
        <f t="shared" si="19"/>
        <v>79</v>
      </c>
    </row>
    <row r="216" spans="1:14" x14ac:dyDescent="0.2">
      <c r="A216" s="32">
        <v>125239603</v>
      </c>
      <c r="B216" s="32" t="s">
        <v>572</v>
      </c>
      <c r="C216" s="32" t="s">
        <v>27</v>
      </c>
      <c r="D216" s="33">
        <v>3549.741</v>
      </c>
      <c r="E216" s="34">
        <v>18477.439999999999</v>
      </c>
      <c r="F216" s="35">
        <f t="shared" si="15"/>
        <v>57</v>
      </c>
      <c r="G216" s="34">
        <v>15123.24</v>
      </c>
      <c r="H216" s="35">
        <f t="shared" si="16"/>
        <v>20</v>
      </c>
      <c r="I216" s="34">
        <v>3117.9</v>
      </c>
      <c r="J216" s="35">
        <f t="shared" si="17"/>
        <v>438</v>
      </c>
      <c r="K216" s="34">
        <v>43.88</v>
      </c>
      <c r="L216" s="35">
        <f t="shared" si="18"/>
        <v>490</v>
      </c>
      <c r="M216" s="34">
        <v>192.42</v>
      </c>
      <c r="N216" s="35">
        <f t="shared" si="19"/>
        <v>77</v>
      </c>
    </row>
    <row r="217" spans="1:14" x14ac:dyDescent="0.2">
      <c r="A217" s="32">
        <v>125239652</v>
      </c>
      <c r="B217" s="32" t="s">
        <v>35</v>
      </c>
      <c r="C217" s="32" t="s">
        <v>27</v>
      </c>
      <c r="D217" s="33">
        <v>5604.5860000000002</v>
      </c>
      <c r="E217" s="34">
        <v>14625.54</v>
      </c>
      <c r="F217" s="35">
        <f t="shared" si="15"/>
        <v>212</v>
      </c>
      <c r="G217" s="34">
        <v>7826.29</v>
      </c>
      <c r="H217" s="35">
        <f t="shared" si="16"/>
        <v>233</v>
      </c>
      <c r="I217" s="34">
        <v>6048.92</v>
      </c>
      <c r="J217" s="35">
        <f t="shared" si="17"/>
        <v>227</v>
      </c>
      <c r="K217" s="34">
        <v>750.33</v>
      </c>
      <c r="L217" s="35">
        <f t="shared" si="18"/>
        <v>61</v>
      </c>
      <c r="M217" s="34">
        <v>0</v>
      </c>
      <c r="N217" s="35">
        <f t="shared" si="19"/>
        <v>269</v>
      </c>
    </row>
    <row r="218" spans="1:14" x14ac:dyDescent="0.2">
      <c r="A218" s="32">
        <v>109243503</v>
      </c>
      <c r="B218" s="32" t="s">
        <v>353</v>
      </c>
      <c r="C218" s="32" t="s">
        <v>354</v>
      </c>
      <c r="D218" s="33">
        <v>622.58100000000002</v>
      </c>
      <c r="E218" s="34">
        <v>16164.3</v>
      </c>
      <c r="F218" s="35">
        <f t="shared" si="15"/>
        <v>111</v>
      </c>
      <c r="G218" s="34">
        <v>4588.7299999999996</v>
      </c>
      <c r="H218" s="35">
        <f t="shared" si="16"/>
        <v>414</v>
      </c>
      <c r="I218" s="34">
        <v>11175.29</v>
      </c>
      <c r="J218" s="35">
        <f t="shared" si="17"/>
        <v>10</v>
      </c>
      <c r="K218" s="34">
        <v>400.28</v>
      </c>
      <c r="L218" s="35">
        <f t="shared" si="18"/>
        <v>186</v>
      </c>
      <c r="M218" s="34">
        <v>0</v>
      </c>
      <c r="N218" s="35">
        <f t="shared" si="19"/>
        <v>269</v>
      </c>
    </row>
    <row r="219" spans="1:14" x14ac:dyDescent="0.2">
      <c r="A219" s="32">
        <v>109246003</v>
      </c>
      <c r="B219" s="32" t="s">
        <v>355</v>
      </c>
      <c r="C219" s="32" t="s">
        <v>354</v>
      </c>
      <c r="D219" s="33">
        <v>913.16399999999999</v>
      </c>
      <c r="E219" s="34">
        <v>13160.41</v>
      </c>
      <c r="F219" s="35">
        <f t="shared" si="15"/>
        <v>344</v>
      </c>
      <c r="G219" s="34">
        <v>5220.95</v>
      </c>
      <c r="H219" s="35">
        <f t="shared" si="16"/>
        <v>379</v>
      </c>
      <c r="I219" s="34">
        <v>7687.75</v>
      </c>
      <c r="J219" s="35">
        <f t="shared" si="17"/>
        <v>134</v>
      </c>
      <c r="K219" s="34">
        <v>248.2</v>
      </c>
      <c r="L219" s="35">
        <f t="shared" si="18"/>
        <v>309</v>
      </c>
      <c r="M219" s="34">
        <v>3.51</v>
      </c>
      <c r="N219" s="35">
        <f t="shared" si="19"/>
        <v>188</v>
      </c>
    </row>
    <row r="220" spans="1:14" x14ac:dyDescent="0.2">
      <c r="A220" s="32">
        <v>109248003</v>
      </c>
      <c r="B220" s="32" t="s">
        <v>356</v>
      </c>
      <c r="C220" s="32" t="s">
        <v>354</v>
      </c>
      <c r="D220" s="33">
        <v>2250.672</v>
      </c>
      <c r="E220" s="34">
        <v>11358.27</v>
      </c>
      <c r="F220" s="35">
        <f t="shared" si="15"/>
        <v>488</v>
      </c>
      <c r="G220" s="34">
        <v>6485.96</v>
      </c>
      <c r="H220" s="35">
        <f t="shared" si="16"/>
        <v>295</v>
      </c>
      <c r="I220" s="34">
        <v>4427.6000000000004</v>
      </c>
      <c r="J220" s="35">
        <f t="shared" si="17"/>
        <v>349</v>
      </c>
      <c r="K220" s="34">
        <v>406.03</v>
      </c>
      <c r="L220" s="35">
        <f t="shared" si="18"/>
        <v>182</v>
      </c>
      <c r="M220" s="34">
        <v>38.68</v>
      </c>
      <c r="N220" s="35">
        <f t="shared" si="19"/>
        <v>118</v>
      </c>
    </row>
    <row r="221" spans="1:14" x14ac:dyDescent="0.2">
      <c r="A221" s="32">
        <v>105251453</v>
      </c>
      <c r="B221" s="32" t="s">
        <v>96</v>
      </c>
      <c r="C221" s="32" t="s">
        <v>286</v>
      </c>
      <c r="D221" s="33">
        <v>2184.0720000000001</v>
      </c>
      <c r="E221" s="34">
        <v>13923.54</v>
      </c>
      <c r="F221" s="35">
        <f t="shared" si="15"/>
        <v>276</v>
      </c>
      <c r="G221" s="34">
        <v>4738.8900000000003</v>
      </c>
      <c r="H221" s="35">
        <f t="shared" si="16"/>
        <v>403</v>
      </c>
      <c r="I221" s="34">
        <v>8412.75</v>
      </c>
      <c r="J221" s="35">
        <f t="shared" si="17"/>
        <v>90</v>
      </c>
      <c r="K221" s="34">
        <v>771.9</v>
      </c>
      <c r="L221" s="35">
        <f t="shared" si="18"/>
        <v>55</v>
      </c>
      <c r="M221" s="34">
        <v>0</v>
      </c>
      <c r="N221" s="35">
        <f t="shared" si="19"/>
        <v>269</v>
      </c>
    </row>
    <row r="222" spans="1:14" x14ac:dyDescent="0.2">
      <c r="A222" s="32">
        <v>105252602</v>
      </c>
      <c r="B222" s="32" t="s">
        <v>287</v>
      </c>
      <c r="C222" s="32" t="s">
        <v>286</v>
      </c>
      <c r="D222" s="33">
        <v>13664.375</v>
      </c>
      <c r="E222" s="34">
        <v>12079.17</v>
      </c>
      <c r="F222" s="35">
        <f t="shared" si="15"/>
        <v>444</v>
      </c>
      <c r="G222" s="34">
        <v>4043.46</v>
      </c>
      <c r="H222" s="35">
        <f t="shared" si="16"/>
        <v>442</v>
      </c>
      <c r="I222" s="34">
        <v>6515.42</v>
      </c>
      <c r="J222" s="35">
        <f t="shared" si="17"/>
        <v>203</v>
      </c>
      <c r="K222" s="34">
        <v>1425.15</v>
      </c>
      <c r="L222" s="35">
        <f t="shared" si="18"/>
        <v>17</v>
      </c>
      <c r="M222" s="34">
        <v>95.14</v>
      </c>
      <c r="N222" s="35">
        <f t="shared" si="19"/>
        <v>95</v>
      </c>
    </row>
    <row r="223" spans="1:14" x14ac:dyDescent="0.2">
      <c r="A223" s="32">
        <v>105253303</v>
      </c>
      <c r="B223" s="32" t="s">
        <v>288</v>
      </c>
      <c r="C223" s="32" t="s">
        <v>286</v>
      </c>
      <c r="D223" s="33">
        <v>1621.4849999999999</v>
      </c>
      <c r="E223" s="34">
        <v>13735.98</v>
      </c>
      <c r="F223" s="35">
        <f t="shared" si="15"/>
        <v>289</v>
      </c>
      <c r="G223" s="34">
        <v>9953.5499999999993</v>
      </c>
      <c r="H223" s="35">
        <f t="shared" si="16"/>
        <v>135</v>
      </c>
      <c r="I223" s="34">
        <v>3607.44</v>
      </c>
      <c r="J223" s="35">
        <f t="shared" si="17"/>
        <v>394</v>
      </c>
      <c r="K223" s="34">
        <v>174.99</v>
      </c>
      <c r="L223" s="35">
        <f t="shared" si="18"/>
        <v>384</v>
      </c>
      <c r="M223" s="34">
        <v>0</v>
      </c>
      <c r="N223" s="35">
        <f t="shared" si="19"/>
        <v>269</v>
      </c>
    </row>
    <row r="224" spans="1:14" x14ac:dyDescent="0.2">
      <c r="A224" s="32">
        <v>105253553</v>
      </c>
      <c r="B224" s="32" t="s">
        <v>97</v>
      </c>
      <c r="C224" s="32" t="s">
        <v>286</v>
      </c>
      <c r="D224" s="33">
        <v>2173.4479999999999</v>
      </c>
      <c r="E224" s="34">
        <v>13206.71</v>
      </c>
      <c r="F224" s="35">
        <f t="shared" si="15"/>
        <v>341</v>
      </c>
      <c r="G224" s="34">
        <v>7532.14</v>
      </c>
      <c r="H224" s="35">
        <f t="shared" si="16"/>
        <v>245</v>
      </c>
      <c r="I224" s="34">
        <v>5157.3500000000004</v>
      </c>
      <c r="J224" s="35">
        <f t="shared" si="17"/>
        <v>288</v>
      </c>
      <c r="K224" s="34">
        <v>251.59</v>
      </c>
      <c r="L224" s="35">
        <f t="shared" si="18"/>
        <v>306</v>
      </c>
      <c r="M224" s="34">
        <v>265.62</v>
      </c>
      <c r="N224" s="35">
        <f t="shared" si="19"/>
        <v>66</v>
      </c>
    </row>
    <row r="225" spans="1:14" x14ac:dyDescent="0.2">
      <c r="A225" s="32">
        <v>105253903</v>
      </c>
      <c r="B225" s="32" t="s">
        <v>289</v>
      </c>
      <c r="C225" s="32" t="s">
        <v>286</v>
      </c>
      <c r="D225" s="33">
        <v>2170</v>
      </c>
      <c r="E225" s="34">
        <v>13618.2</v>
      </c>
      <c r="F225" s="35">
        <f t="shared" si="15"/>
        <v>303</v>
      </c>
      <c r="G225" s="34">
        <v>6022.65</v>
      </c>
      <c r="H225" s="35">
        <f t="shared" si="16"/>
        <v>331</v>
      </c>
      <c r="I225" s="34">
        <v>7238.72</v>
      </c>
      <c r="J225" s="35">
        <f t="shared" si="17"/>
        <v>159</v>
      </c>
      <c r="K225" s="34">
        <v>356.83</v>
      </c>
      <c r="L225" s="35">
        <f t="shared" si="18"/>
        <v>217</v>
      </c>
      <c r="M225" s="34">
        <v>0</v>
      </c>
      <c r="N225" s="35">
        <f t="shared" si="19"/>
        <v>269</v>
      </c>
    </row>
    <row r="226" spans="1:14" x14ac:dyDescent="0.2">
      <c r="A226" s="32">
        <v>105254053</v>
      </c>
      <c r="B226" s="32" t="s">
        <v>290</v>
      </c>
      <c r="C226" s="32" t="s">
        <v>286</v>
      </c>
      <c r="D226" s="33">
        <v>1923.1110000000001</v>
      </c>
      <c r="E226" s="34">
        <v>11692.04</v>
      </c>
      <c r="F226" s="35">
        <f t="shared" si="15"/>
        <v>472</v>
      </c>
      <c r="G226" s="34">
        <v>4410.24</v>
      </c>
      <c r="H226" s="35">
        <f t="shared" si="16"/>
        <v>422</v>
      </c>
      <c r="I226" s="34">
        <v>6674.27</v>
      </c>
      <c r="J226" s="35">
        <f t="shared" si="17"/>
        <v>192</v>
      </c>
      <c r="K226" s="34">
        <v>607.53</v>
      </c>
      <c r="L226" s="35">
        <f t="shared" si="18"/>
        <v>92</v>
      </c>
      <c r="M226" s="34">
        <v>0</v>
      </c>
      <c r="N226" s="35">
        <f t="shared" si="19"/>
        <v>269</v>
      </c>
    </row>
    <row r="227" spans="1:14" x14ac:dyDescent="0.2">
      <c r="A227" s="32">
        <v>105254353</v>
      </c>
      <c r="B227" s="32" t="s">
        <v>291</v>
      </c>
      <c r="C227" s="32" t="s">
        <v>286</v>
      </c>
      <c r="D227" s="33">
        <v>2082.54</v>
      </c>
      <c r="E227" s="34">
        <v>13939.13</v>
      </c>
      <c r="F227" s="35">
        <f t="shared" si="15"/>
        <v>273</v>
      </c>
      <c r="G227" s="34">
        <v>7426.32</v>
      </c>
      <c r="H227" s="35">
        <f t="shared" si="16"/>
        <v>253</v>
      </c>
      <c r="I227" s="34">
        <v>6314.64</v>
      </c>
      <c r="J227" s="35">
        <f t="shared" si="17"/>
        <v>212</v>
      </c>
      <c r="K227" s="34">
        <v>198.16</v>
      </c>
      <c r="L227" s="35">
        <f t="shared" si="18"/>
        <v>366</v>
      </c>
      <c r="M227" s="34">
        <v>0</v>
      </c>
      <c r="N227" s="35">
        <f t="shared" si="19"/>
        <v>269</v>
      </c>
    </row>
    <row r="228" spans="1:14" x14ac:dyDescent="0.2">
      <c r="A228" s="32">
        <v>105256553</v>
      </c>
      <c r="B228" s="32" t="s">
        <v>292</v>
      </c>
      <c r="C228" s="32" t="s">
        <v>286</v>
      </c>
      <c r="D228" s="33">
        <v>1216.432</v>
      </c>
      <c r="E228" s="34">
        <v>22276.74</v>
      </c>
      <c r="F228" s="35">
        <f t="shared" si="15"/>
        <v>16</v>
      </c>
      <c r="G228" s="34">
        <v>4609.6000000000004</v>
      </c>
      <c r="H228" s="35">
        <f t="shared" si="16"/>
        <v>411</v>
      </c>
      <c r="I228" s="34">
        <v>9140.7900000000009</v>
      </c>
      <c r="J228" s="35">
        <f t="shared" si="17"/>
        <v>52</v>
      </c>
      <c r="K228" s="34">
        <v>305.58999999999997</v>
      </c>
      <c r="L228" s="35">
        <f t="shared" si="18"/>
        <v>259</v>
      </c>
      <c r="M228" s="34">
        <v>8220.76</v>
      </c>
      <c r="N228" s="35">
        <f t="shared" si="19"/>
        <v>10</v>
      </c>
    </row>
    <row r="229" spans="1:14" x14ac:dyDescent="0.2">
      <c r="A229" s="32">
        <v>105257602</v>
      </c>
      <c r="B229" s="32" t="s">
        <v>98</v>
      </c>
      <c r="C229" s="32" t="s">
        <v>286</v>
      </c>
      <c r="D229" s="33">
        <v>7410.4809999999998</v>
      </c>
      <c r="E229" s="34">
        <v>12258.7</v>
      </c>
      <c r="F229" s="35">
        <f t="shared" si="15"/>
        <v>433</v>
      </c>
      <c r="G229" s="34">
        <v>7837.61</v>
      </c>
      <c r="H229" s="35">
        <f t="shared" si="16"/>
        <v>231</v>
      </c>
      <c r="I229" s="34">
        <v>3395</v>
      </c>
      <c r="J229" s="35">
        <f t="shared" si="17"/>
        <v>418</v>
      </c>
      <c r="K229" s="34">
        <v>351.37</v>
      </c>
      <c r="L229" s="35">
        <f t="shared" si="18"/>
        <v>219</v>
      </c>
      <c r="M229" s="34">
        <v>674.72</v>
      </c>
      <c r="N229" s="35">
        <f t="shared" si="19"/>
        <v>46</v>
      </c>
    </row>
    <row r="230" spans="1:14" x14ac:dyDescent="0.2">
      <c r="A230" s="32">
        <v>105258303</v>
      </c>
      <c r="B230" s="32" t="s">
        <v>99</v>
      </c>
      <c r="C230" s="32" t="s">
        <v>286</v>
      </c>
      <c r="D230" s="33">
        <v>1722.8009999999999</v>
      </c>
      <c r="E230" s="34">
        <v>12825.03</v>
      </c>
      <c r="F230" s="35">
        <f t="shared" si="15"/>
        <v>377</v>
      </c>
      <c r="G230" s="34">
        <v>5565.33</v>
      </c>
      <c r="H230" s="35">
        <f t="shared" si="16"/>
        <v>351</v>
      </c>
      <c r="I230" s="34">
        <v>6990.36</v>
      </c>
      <c r="J230" s="35">
        <f t="shared" si="17"/>
        <v>172</v>
      </c>
      <c r="K230" s="34">
        <v>269.35000000000002</v>
      </c>
      <c r="L230" s="35">
        <f t="shared" si="18"/>
        <v>286</v>
      </c>
      <c r="M230" s="34">
        <v>0</v>
      </c>
      <c r="N230" s="35">
        <f t="shared" si="19"/>
        <v>269</v>
      </c>
    </row>
    <row r="231" spans="1:14" x14ac:dyDescent="0.2">
      <c r="A231" s="32">
        <v>105258503</v>
      </c>
      <c r="B231" s="32" t="s">
        <v>100</v>
      </c>
      <c r="C231" s="32" t="s">
        <v>286</v>
      </c>
      <c r="D231" s="33">
        <v>1572.5039999999999</v>
      </c>
      <c r="E231" s="34">
        <v>12070.17</v>
      </c>
      <c r="F231" s="35">
        <f t="shared" si="15"/>
        <v>445</v>
      </c>
      <c r="G231" s="34">
        <v>3269.91</v>
      </c>
      <c r="H231" s="35">
        <f t="shared" si="16"/>
        <v>480</v>
      </c>
      <c r="I231" s="34">
        <v>8243</v>
      </c>
      <c r="J231" s="35">
        <f t="shared" si="17"/>
        <v>96</v>
      </c>
      <c r="K231" s="34">
        <v>555.27</v>
      </c>
      <c r="L231" s="35">
        <f t="shared" si="18"/>
        <v>116</v>
      </c>
      <c r="M231" s="34">
        <v>1.99</v>
      </c>
      <c r="N231" s="35">
        <f t="shared" si="19"/>
        <v>201</v>
      </c>
    </row>
    <row r="232" spans="1:14" x14ac:dyDescent="0.2">
      <c r="A232" s="32">
        <v>105259103</v>
      </c>
      <c r="B232" s="32" t="s">
        <v>293</v>
      </c>
      <c r="C232" s="32" t="s">
        <v>286</v>
      </c>
      <c r="D232" s="33">
        <v>1279.7270000000001</v>
      </c>
      <c r="E232" s="34">
        <v>12650.57</v>
      </c>
      <c r="F232" s="35">
        <f t="shared" si="15"/>
        <v>395</v>
      </c>
      <c r="G232" s="34">
        <v>3084.72</v>
      </c>
      <c r="H232" s="35">
        <f t="shared" si="16"/>
        <v>486</v>
      </c>
      <c r="I232" s="34">
        <v>9162.31</v>
      </c>
      <c r="J232" s="35">
        <f t="shared" si="17"/>
        <v>50</v>
      </c>
      <c r="K232" s="34">
        <v>403.53</v>
      </c>
      <c r="L232" s="35">
        <f t="shared" si="18"/>
        <v>183</v>
      </c>
      <c r="M232" s="34">
        <v>0</v>
      </c>
      <c r="N232" s="35">
        <f t="shared" si="19"/>
        <v>269</v>
      </c>
    </row>
    <row r="233" spans="1:14" x14ac:dyDescent="0.2">
      <c r="A233" s="32">
        <v>105259703</v>
      </c>
      <c r="B233" s="32" t="s">
        <v>294</v>
      </c>
      <c r="C233" s="32" t="s">
        <v>286</v>
      </c>
      <c r="D233" s="33">
        <v>1481.127</v>
      </c>
      <c r="E233" s="34">
        <v>14049.82</v>
      </c>
      <c r="F233" s="35">
        <f t="shared" si="15"/>
        <v>263</v>
      </c>
      <c r="G233" s="34">
        <v>6866.48</v>
      </c>
      <c r="H233" s="35">
        <f t="shared" si="16"/>
        <v>274</v>
      </c>
      <c r="I233" s="34">
        <v>7063.29</v>
      </c>
      <c r="J233" s="35">
        <f t="shared" si="17"/>
        <v>166</v>
      </c>
      <c r="K233" s="34">
        <v>107.35</v>
      </c>
      <c r="L233" s="35">
        <f t="shared" si="18"/>
        <v>463</v>
      </c>
      <c r="M233" s="34">
        <v>12.71</v>
      </c>
      <c r="N233" s="35">
        <f t="shared" si="19"/>
        <v>147</v>
      </c>
    </row>
    <row r="234" spans="1:14" x14ac:dyDescent="0.2">
      <c r="A234" s="32">
        <v>101260303</v>
      </c>
      <c r="B234" s="32" t="s">
        <v>209</v>
      </c>
      <c r="C234" s="32" t="s">
        <v>210</v>
      </c>
      <c r="D234" s="33">
        <v>3759.223</v>
      </c>
      <c r="E234" s="34">
        <v>12499.64</v>
      </c>
      <c r="F234" s="35">
        <f t="shared" si="15"/>
        <v>410</v>
      </c>
      <c r="G234" s="34">
        <v>2887.2</v>
      </c>
      <c r="H234" s="35">
        <f t="shared" si="16"/>
        <v>490</v>
      </c>
      <c r="I234" s="34">
        <v>8668.9500000000007</v>
      </c>
      <c r="J234" s="35">
        <f t="shared" si="17"/>
        <v>74</v>
      </c>
      <c r="K234" s="34">
        <v>903.74</v>
      </c>
      <c r="L234" s="35">
        <f t="shared" si="18"/>
        <v>39</v>
      </c>
      <c r="M234" s="34">
        <v>39.76</v>
      </c>
      <c r="N234" s="35">
        <f t="shared" si="19"/>
        <v>115</v>
      </c>
    </row>
    <row r="235" spans="1:14" x14ac:dyDescent="0.2">
      <c r="A235" s="32">
        <v>101260803</v>
      </c>
      <c r="B235" s="32" t="s">
        <v>211</v>
      </c>
      <c r="C235" s="32" t="s">
        <v>210</v>
      </c>
      <c r="D235" s="33">
        <v>1853.2280000000001</v>
      </c>
      <c r="E235" s="34">
        <v>13400</v>
      </c>
      <c r="F235" s="35">
        <f t="shared" si="15"/>
        <v>320</v>
      </c>
      <c r="G235" s="34">
        <v>3406.55</v>
      </c>
      <c r="H235" s="35">
        <f t="shared" si="16"/>
        <v>475</v>
      </c>
      <c r="I235" s="34">
        <v>8750.24</v>
      </c>
      <c r="J235" s="35">
        <f t="shared" si="17"/>
        <v>69</v>
      </c>
      <c r="K235" s="34">
        <v>962.57</v>
      </c>
      <c r="L235" s="35">
        <f t="shared" si="18"/>
        <v>35</v>
      </c>
      <c r="M235" s="34">
        <v>280.63</v>
      </c>
      <c r="N235" s="35">
        <f t="shared" si="19"/>
        <v>63</v>
      </c>
    </row>
    <row r="236" spans="1:14" x14ac:dyDescent="0.2">
      <c r="A236" s="32">
        <v>101261302</v>
      </c>
      <c r="B236" s="32" t="s">
        <v>68</v>
      </c>
      <c r="C236" s="32" t="s">
        <v>210</v>
      </c>
      <c r="D236" s="33">
        <v>5009.9549999999999</v>
      </c>
      <c r="E236" s="34">
        <v>12688.7</v>
      </c>
      <c r="F236" s="35">
        <f t="shared" si="15"/>
        <v>387</v>
      </c>
      <c r="G236" s="34">
        <v>3424.44</v>
      </c>
      <c r="H236" s="35">
        <f t="shared" si="16"/>
        <v>474</v>
      </c>
      <c r="I236" s="34">
        <v>8699.7199999999993</v>
      </c>
      <c r="J236" s="35">
        <f t="shared" si="17"/>
        <v>72</v>
      </c>
      <c r="K236" s="34">
        <v>564.54999999999995</v>
      </c>
      <c r="L236" s="35">
        <f t="shared" si="18"/>
        <v>111</v>
      </c>
      <c r="M236" s="34">
        <v>0</v>
      </c>
      <c r="N236" s="35">
        <f t="shared" si="19"/>
        <v>269</v>
      </c>
    </row>
    <row r="237" spans="1:14" x14ac:dyDescent="0.2">
      <c r="A237" s="32">
        <v>101262903</v>
      </c>
      <c r="B237" s="32" t="s">
        <v>212</v>
      </c>
      <c r="C237" s="32" t="s">
        <v>210</v>
      </c>
      <c r="D237" s="33">
        <v>1223.183</v>
      </c>
      <c r="E237" s="34">
        <v>12207.22</v>
      </c>
      <c r="F237" s="35">
        <f t="shared" si="15"/>
        <v>436</v>
      </c>
      <c r="G237" s="34">
        <v>3781.16</v>
      </c>
      <c r="H237" s="35">
        <f t="shared" si="16"/>
        <v>455</v>
      </c>
      <c r="I237" s="34">
        <v>8051.44</v>
      </c>
      <c r="J237" s="35">
        <f t="shared" si="17"/>
        <v>108</v>
      </c>
      <c r="K237" s="34">
        <v>374.62</v>
      </c>
      <c r="L237" s="35">
        <f t="shared" si="18"/>
        <v>203</v>
      </c>
      <c r="M237" s="34">
        <v>0</v>
      </c>
      <c r="N237" s="35">
        <f t="shared" si="19"/>
        <v>269</v>
      </c>
    </row>
    <row r="238" spans="1:14" x14ac:dyDescent="0.2">
      <c r="A238" s="32">
        <v>101264003</v>
      </c>
      <c r="B238" s="32" t="s">
        <v>213</v>
      </c>
      <c r="C238" s="32" t="s">
        <v>210</v>
      </c>
      <c r="D238" s="33">
        <v>3436.0479999999998</v>
      </c>
      <c r="E238" s="34">
        <v>11967.8</v>
      </c>
      <c r="F238" s="35">
        <f t="shared" si="15"/>
        <v>455</v>
      </c>
      <c r="G238" s="34">
        <v>5306.57</v>
      </c>
      <c r="H238" s="35">
        <f t="shared" si="16"/>
        <v>368</v>
      </c>
      <c r="I238" s="34">
        <v>6009.81</v>
      </c>
      <c r="J238" s="35">
        <f t="shared" si="17"/>
        <v>229</v>
      </c>
      <c r="K238" s="34">
        <v>651.41999999999996</v>
      </c>
      <c r="L238" s="35">
        <f t="shared" si="18"/>
        <v>76</v>
      </c>
      <c r="M238" s="34">
        <v>0</v>
      </c>
      <c r="N238" s="35">
        <f t="shared" si="19"/>
        <v>269</v>
      </c>
    </row>
    <row r="239" spans="1:14" x14ac:dyDescent="0.2">
      <c r="A239" s="32">
        <v>101268003</v>
      </c>
      <c r="B239" s="32" t="s">
        <v>214</v>
      </c>
      <c r="C239" s="32" t="s">
        <v>210</v>
      </c>
      <c r="D239" s="33">
        <v>3061.614</v>
      </c>
      <c r="E239" s="34">
        <v>13385.92</v>
      </c>
      <c r="F239" s="35">
        <f t="shared" si="15"/>
        <v>322</v>
      </c>
      <c r="G239" s="34">
        <v>5089.88</v>
      </c>
      <c r="H239" s="35">
        <f t="shared" si="16"/>
        <v>387</v>
      </c>
      <c r="I239" s="34">
        <v>7252.33</v>
      </c>
      <c r="J239" s="35">
        <f t="shared" si="17"/>
        <v>158</v>
      </c>
      <c r="K239" s="34">
        <v>942.36</v>
      </c>
      <c r="L239" s="35">
        <f t="shared" si="18"/>
        <v>37</v>
      </c>
      <c r="M239" s="34">
        <v>101.35</v>
      </c>
      <c r="N239" s="35">
        <f t="shared" si="19"/>
        <v>92</v>
      </c>
    </row>
    <row r="240" spans="1:14" x14ac:dyDescent="0.2">
      <c r="A240" s="32">
        <v>106272003</v>
      </c>
      <c r="B240" s="32" t="s">
        <v>104</v>
      </c>
      <c r="C240" s="32" t="s">
        <v>302</v>
      </c>
      <c r="D240" s="33">
        <v>566.01499999999999</v>
      </c>
      <c r="E240" s="34">
        <v>19073.169999999998</v>
      </c>
      <c r="F240" s="35">
        <f t="shared" si="15"/>
        <v>47</v>
      </c>
      <c r="G240" s="34">
        <v>10379.1</v>
      </c>
      <c r="H240" s="35">
        <f t="shared" si="16"/>
        <v>119</v>
      </c>
      <c r="I240" s="34">
        <v>7960.42</v>
      </c>
      <c r="J240" s="35">
        <f t="shared" si="17"/>
        <v>117</v>
      </c>
      <c r="K240" s="34">
        <v>733.66</v>
      </c>
      <c r="L240" s="35">
        <f t="shared" si="18"/>
        <v>64</v>
      </c>
      <c r="M240" s="34">
        <v>0</v>
      </c>
      <c r="N240" s="35">
        <f t="shared" si="19"/>
        <v>269</v>
      </c>
    </row>
    <row r="241" spans="1:14" x14ac:dyDescent="0.2">
      <c r="A241" s="32">
        <v>112281302</v>
      </c>
      <c r="B241" s="32" t="s">
        <v>141</v>
      </c>
      <c r="C241" s="32" t="s">
        <v>393</v>
      </c>
      <c r="D241" s="33">
        <v>9313.8389999999999</v>
      </c>
      <c r="E241" s="34">
        <v>13908.58</v>
      </c>
      <c r="F241" s="35">
        <f t="shared" si="15"/>
        <v>278</v>
      </c>
      <c r="G241" s="34">
        <v>7733.42</v>
      </c>
      <c r="H241" s="35">
        <f t="shared" si="16"/>
        <v>235</v>
      </c>
      <c r="I241" s="34">
        <v>3580.31</v>
      </c>
      <c r="J241" s="35">
        <f t="shared" si="17"/>
        <v>397</v>
      </c>
      <c r="K241" s="34">
        <v>516.52</v>
      </c>
      <c r="L241" s="35">
        <f t="shared" si="18"/>
        <v>132</v>
      </c>
      <c r="M241" s="34">
        <v>2078.33</v>
      </c>
      <c r="N241" s="35">
        <f t="shared" si="19"/>
        <v>31</v>
      </c>
    </row>
    <row r="242" spans="1:14" x14ac:dyDescent="0.2">
      <c r="A242" s="32">
        <v>112282004</v>
      </c>
      <c r="B242" s="32" t="s">
        <v>394</v>
      </c>
      <c r="C242" s="32" t="s">
        <v>393</v>
      </c>
      <c r="D242" s="33">
        <v>561.19299999999998</v>
      </c>
      <c r="E242" s="34">
        <v>12416.06</v>
      </c>
      <c r="F242" s="35">
        <f t="shared" si="15"/>
        <v>420</v>
      </c>
      <c r="G242" s="34">
        <v>5457.53</v>
      </c>
      <c r="H242" s="35">
        <f t="shared" si="16"/>
        <v>360</v>
      </c>
      <c r="I242" s="34">
        <v>6090.68</v>
      </c>
      <c r="J242" s="35">
        <f t="shared" si="17"/>
        <v>225</v>
      </c>
      <c r="K242" s="34">
        <v>862.15</v>
      </c>
      <c r="L242" s="35">
        <f t="shared" si="18"/>
        <v>44</v>
      </c>
      <c r="M242" s="34">
        <v>5.7</v>
      </c>
      <c r="N242" s="35">
        <f t="shared" si="19"/>
        <v>169</v>
      </c>
    </row>
    <row r="243" spans="1:14" x14ac:dyDescent="0.2">
      <c r="A243" s="32">
        <v>112283003</v>
      </c>
      <c r="B243" s="32" t="s">
        <v>142</v>
      </c>
      <c r="C243" s="32" t="s">
        <v>393</v>
      </c>
      <c r="D243" s="33">
        <v>3064.7840000000001</v>
      </c>
      <c r="E243" s="34">
        <v>10914.03</v>
      </c>
      <c r="F243" s="35">
        <f t="shared" si="15"/>
        <v>493</v>
      </c>
      <c r="G243" s="34">
        <v>7098.96</v>
      </c>
      <c r="H243" s="35">
        <f t="shared" si="16"/>
        <v>261</v>
      </c>
      <c r="I243" s="34">
        <v>3445.92</v>
      </c>
      <c r="J243" s="35">
        <f t="shared" si="17"/>
        <v>413</v>
      </c>
      <c r="K243" s="34">
        <v>367.59</v>
      </c>
      <c r="L243" s="35">
        <f t="shared" si="18"/>
        <v>209</v>
      </c>
      <c r="M243" s="34">
        <v>1.55</v>
      </c>
      <c r="N243" s="35">
        <f t="shared" si="19"/>
        <v>208</v>
      </c>
    </row>
    <row r="244" spans="1:14" x14ac:dyDescent="0.2">
      <c r="A244" s="32">
        <v>112286003</v>
      </c>
      <c r="B244" s="32" t="s">
        <v>395</v>
      </c>
      <c r="C244" s="32" t="s">
        <v>393</v>
      </c>
      <c r="D244" s="33">
        <v>2635.4360000000001</v>
      </c>
      <c r="E244" s="34">
        <v>14127.43</v>
      </c>
      <c r="F244" s="35">
        <f t="shared" si="15"/>
        <v>256</v>
      </c>
      <c r="G244" s="34">
        <v>6952.18</v>
      </c>
      <c r="H244" s="35">
        <f t="shared" si="16"/>
        <v>268</v>
      </c>
      <c r="I244" s="34">
        <v>5203.7</v>
      </c>
      <c r="J244" s="35">
        <f t="shared" si="17"/>
        <v>285</v>
      </c>
      <c r="K244" s="34">
        <v>161.97999999999999</v>
      </c>
      <c r="L244" s="35">
        <f t="shared" si="18"/>
        <v>402</v>
      </c>
      <c r="M244" s="34">
        <v>1809.58</v>
      </c>
      <c r="N244" s="35">
        <f t="shared" si="19"/>
        <v>36</v>
      </c>
    </row>
    <row r="245" spans="1:14" x14ac:dyDescent="0.2">
      <c r="A245" s="32">
        <v>112289003</v>
      </c>
      <c r="B245" s="32" t="s">
        <v>396</v>
      </c>
      <c r="C245" s="32" t="s">
        <v>393</v>
      </c>
      <c r="D245" s="33">
        <v>4517.0529999999999</v>
      </c>
      <c r="E245" s="34">
        <v>12576.65</v>
      </c>
      <c r="F245" s="35">
        <f t="shared" si="15"/>
        <v>406</v>
      </c>
      <c r="G245" s="34">
        <v>5932.2</v>
      </c>
      <c r="H245" s="35">
        <f t="shared" si="16"/>
        <v>333</v>
      </c>
      <c r="I245" s="34">
        <v>4503.95</v>
      </c>
      <c r="J245" s="35">
        <f t="shared" si="17"/>
        <v>343</v>
      </c>
      <c r="K245" s="34">
        <v>171.81</v>
      </c>
      <c r="L245" s="35">
        <f t="shared" si="18"/>
        <v>389</v>
      </c>
      <c r="M245" s="34">
        <v>1968.69</v>
      </c>
      <c r="N245" s="35">
        <f t="shared" si="19"/>
        <v>32</v>
      </c>
    </row>
    <row r="246" spans="1:14" x14ac:dyDescent="0.2">
      <c r="A246" s="32">
        <v>111291304</v>
      </c>
      <c r="B246" s="32" t="s">
        <v>377</v>
      </c>
      <c r="C246" s="32" t="s">
        <v>378</v>
      </c>
      <c r="D246" s="33">
        <v>1009.234</v>
      </c>
      <c r="E246" s="34">
        <v>13778.68</v>
      </c>
      <c r="F246" s="35">
        <f t="shared" si="15"/>
        <v>285</v>
      </c>
      <c r="G246" s="34">
        <v>5258.44</v>
      </c>
      <c r="H246" s="35">
        <f t="shared" si="16"/>
        <v>371</v>
      </c>
      <c r="I246" s="34">
        <v>7659.99</v>
      </c>
      <c r="J246" s="35">
        <f t="shared" si="17"/>
        <v>135</v>
      </c>
      <c r="K246" s="34">
        <v>860.24</v>
      </c>
      <c r="L246" s="35">
        <f t="shared" si="18"/>
        <v>45</v>
      </c>
      <c r="M246" s="34">
        <v>0</v>
      </c>
      <c r="N246" s="35">
        <f t="shared" si="19"/>
        <v>269</v>
      </c>
    </row>
    <row r="247" spans="1:14" x14ac:dyDescent="0.2">
      <c r="A247" s="32">
        <v>111292304</v>
      </c>
      <c r="B247" s="32" t="s">
        <v>138</v>
      </c>
      <c r="C247" s="32" t="s">
        <v>378</v>
      </c>
      <c r="D247" s="33">
        <v>419.584</v>
      </c>
      <c r="E247" s="34">
        <v>15939.03</v>
      </c>
      <c r="F247" s="35">
        <f t="shared" si="15"/>
        <v>125</v>
      </c>
      <c r="G247" s="34">
        <v>5903.21</v>
      </c>
      <c r="H247" s="35">
        <f t="shared" si="16"/>
        <v>335</v>
      </c>
      <c r="I247" s="34">
        <v>9478.01</v>
      </c>
      <c r="J247" s="35">
        <f t="shared" si="17"/>
        <v>40</v>
      </c>
      <c r="K247" s="34">
        <v>556.48</v>
      </c>
      <c r="L247" s="35">
        <f t="shared" si="18"/>
        <v>115</v>
      </c>
      <c r="M247" s="34">
        <v>1.32</v>
      </c>
      <c r="N247" s="35">
        <f t="shared" si="19"/>
        <v>215</v>
      </c>
    </row>
    <row r="248" spans="1:14" x14ac:dyDescent="0.2">
      <c r="A248" s="32">
        <v>111297504</v>
      </c>
      <c r="B248" s="32" t="s">
        <v>379</v>
      </c>
      <c r="C248" s="32" t="s">
        <v>378</v>
      </c>
      <c r="D248" s="33">
        <v>849.36900000000003</v>
      </c>
      <c r="E248" s="34">
        <v>12675.2</v>
      </c>
      <c r="F248" s="35">
        <f t="shared" si="15"/>
        <v>391</v>
      </c>
      <c r="G248" s="34">
        <v>4459.1899999999996</v>
      </c>
      <c r="H248" s="35">
        <f t="shared" si="16"/>
        <v>419</v>
      </c>
      <c r="I248" s="34">
        <v>7875.73</v>
      </c>
      <c r="J248" s="35">
        <f t="shared" si="17"/>
        <v>127</v>
      </c>
      <c r="K248" s="34">
        <v>340.29</v>
      </c>
      <c r="L248" s="35">
        <f t="shared" si="18"/>
        <v>229</v>
      </c>
      <c r="M248" s="34">
        <v>0</v>
      </c>
      <c r="N248" s="35">
        <f t="shared" si="19"/>
        <v>269</v>
      </c>
    </row>
    <row r="249" spans="1:14" x14ac:dyDescent="0.2">
      <c r="A249" s="32">
        <v>101301303</v>
      </c>
      <c r="B249" s="32" t="s">
        <v>215</v>
      </c>
      <c r="C249" s="32" t="s">
        <v>216</v>
      </c>
      <c r="D249" s="33">
        <v>1147.675</v>
      </c>
      <c r="E249" s="34">
        <v>12406.78</v>
      </c>
      <c r="F249" s="35">
        <f t="shared" si="15"/>
        <v>422</v>
      </c>
      <c r="G249" s="34">
        <v>3755.63</v>
      </c>
      <c r="H249" s="35">
        <f t="shared" si="16"/>
        <v>456</v>
      </c>
      <c r="I249" s="34">
        <v>8191.95</v>
      </c>
      <c r="J249" s="35">
        <f t="shared" si="17"/>
        <v>99</v>
      </c>
      <c r="K249" s="34">
        <v>459.2</v>
      </c>
      <c r="L249" s="35">
        <f t="shared" si="18"/>
        <v>156</v>
      </c>
      <c r="M249" s="34">
        <v>0</v>
      </c>
      <c r="N249" s="35">
        <f t="shared" si="19"/>
        <v>269</v>
      </c>
    </row>
    <row r="250" spans="1:14" x14ac:dyDescent="0.2">
      <c r="A250" s="32">
        <v>101301403</v>
      </c>
      <c r="B250" s="32" t="s">
        <v>217</v>
      </c>
      <c r="C250" s="32" t="s">
        <v>216</v>
      </c>
      <c r="D250" s="33">
        <v>1980.1079999999999</v>
      </c>
      <c r="E250" s="34">
        <v>15805.36</v>
      </c>
      <c r="F250" s="35">
        <f t="shared" si="15"/>
        <v>136</v>
      </c>
      <c r="G250" s="34">
        <v>8458.5300000000007</v>
      </c>
      <c r="H250" s="35">
        <f t="shared" si="16"/>
        <v>202</v>
      </c>
      <c r="I250" s="34">
        <v>6832.66</v>
      </c>
      <c r="J250" s="35">
        <f t="shared" si="17"/>
        <v>181</v>
      </c>
      <c r="K250" s="34">
        <v>513.86</v>
      </c>
      <c r="L250" s="35">
        <f t="shared" si="18"/>
        <v>134</v>
      </c>
      <c r="M250" s="34">
        <v>0.31</v>
      </c>
      <c r="N250" s="35">
        <f t="shared" si="19"/>
        <v>251</v>
      </c>
    </row>
    <row r="251" spans="1:14" x14ac:dyDescent="0.2">
      <c r="A251" s="32">
        <v>101303503</v>
      </c>
      <c r="B251" s="32" t="s">
        <v>218</v>
      </c>
      <c r="C251" s="32" t="s">
        <v>216</v>
      </c>
      <c r="D251" s="33">
        <v>839.85199999999998</v>
      </c>
      <c r="E251" s="34">
        <v>14499.28</v>
      </c>
      <c r="F251" s="35">
        <f t="shared" si="15"/>
        <v>223</v>
      </c>
      <c r="G251" s="34">
        <v>4894.42</v>
      </c>
      <c r="H251" s="35">
        <f t="shared" si="16"/>
        <v>395</v>
      </c>
      <c r="I251" s="34">
        <v>9371.83</v>
      </c>
      <c r="J251" s="35">
        <f t="shared" si="17"/>
        <v>45</v>
      </c>
      <c r="K251" s="34">
        <v>233.03</v>
      </c>
      <c r="L251" s="35">
        <f t="shared" si="18"/>
        <v>326</v>
      </c>
      <c r="M251" s="34">
        <v>0</v>
      </c>
      <c r="N251" s="35">
        <f t="shared" si="19"/>
        <v>269</v>
      </c>
    </row>
    <row r="252" spans="1:14" x14ac:dyDescent="0.2">
      <c r="A252" s="32">
        <v>101306503</v>
      </c>
      <c r="B252" s="32" t="s">
        <v>219</v>
      </c>
      <c r="C252" s="32" t="s">
        <v>216</v>
      </c>
      <c r="D252" s="33">
        <v>615.05899999999997</v>
      </c>
      <c r="E252" s="34">
        <v>17221.25</v>
      </c>
      <c r="F252" s="35">
        <f t="shared" si="15"/>
        <v>81</v>
      </c>
      <c r="G252" s="34">
        <v>5243.82</v>
      </c>
      <c r="H252" s="35">
        <f t="shared" si="16"/>
        <v>375</v>
      </c>
      <c r="I252" s="34">
        <v>11399.85</v>
      </c>
      <c r="J252" s="35">
        <f t="shared" si="17"/>
        <v>9</v>
      </c>
      <c r="K252" s="34">
        <v>577.58000000000004</v>
      </c>
      <c r="L252" s="35">
        <f t="shared" si="18"/>
        <v>105</v>
      </c>
      <c r="M252" s="34">
        <v>0</v>
      </c>
      <c r="N252" s="35">
        <f t="shared" si="19"/>
        <v>269</v>
      </c>
    </row>
    <row r="253" spans="1:14" x14ac:dyDescent="0.2">
      <c r="A253" s="32">
        <v>101308503</v>
      </c>
      <c r="B253" s="32" t="s">
        <v>69</v>
      </c>
      <c r="C253" s="32" t="s">
        <v>216</v>
      </c>
      <c r="D253" s="33">
        <v>806.54300000000001</v>
      </c>
      <c r="E253" s="34">
        <v>20722.080000000002</v>
      </c>
      <c r="F253" s="35">
        <f t="shared" si="15"/>
        <v>31</v>
      </c>
      <c r="G253" s="34">
        <v>13409.32</v>
      </c>
      <c r="H253" s="35">
        <f t="shared" si="16"/>
        <v>41</v>
      </c>
      <c r="I253" s="34">
        <v>6656.22</v>
      </c>
      <c r="J253" s="35">
        <f t="shared" si="17"/>
        <v>193</v>
      </c>
      <c r="K253" s="34">
        <v>656.54</v>
      </c>
      <c r="L253" s="35">
        <f t="shared" si="18"/>
        <v>75</v>
      </c>
      <c r="M253" s="34">
        <v>0</v>
      </c>
      <c r="N253" s="35">
        <f t="shared" si="19"/>
        <v>269</v>
      </c>
    </row>
    <row r="254" spans="1:14" x14ac:dyDescent="0.2">
      <c r="A254" s="32">
        <v>111312503</v>
      </c>
      <c r="B254" s="32" t="s">
        <v>380</v>
      </c>
      <c r="C254" s="32" t="s">
        <v>381</v>
      </c>
      <c r="D254" s="33">
        <v>2109.6089999999999</v>
      </c>
      <c r="E254" s="34">
        <v>11672.16</v>
      </c>
      <c r="F254" s="35">
        <f t="shared" si="15"/>
        <v>474</v>
      </c>
      <c r="G254" s="34">
        <v>5449.37</v>
      </c>
      <c r="H254" s="35">
        <f t="shared" si="16"/>
        <v>361</v>
      </c>
      <c r="I254" s="34">
        <v>5886.07</v>
      </c>
      <c r="J254" s="35">
        <f t="shared" si="17"/>
        <v>235</v>
      </c>
      <c r="K254" s="34">
        <v>336.19</v>
      </c>
      <c r="L254" s="35">
        <f t="shared" si="18"/>
        <v>234</v>
      </c>
      <c r="M254" s="34">
        <v>0.53</v>
      </c>
      <c r="N254" s="35">
        <f t="shared" si="19"/>
        <v>242</v>
      </c>
    </row>
    <row r="255" spans="1:14" x14ac:dyDescent="0.2">
      <c r="A255" s="32">
        <v>111312804</v>
      </c>
      <c r="B255" s="32" t="s">
        <v>382</v>
      </c>
      <c r="C255" s="32" t="s">
        <v>381</v>
      </c>
      <c r="D255" s="33">
        <v>774.36400000000003</v>
      </c>
      <c r="E255" s="34">
        <v>14196.71</v>
      </c>
      <c r="F255" s="35">
        <f t="shared" si="15"/>
        <v>254</v>
      </c>
      <c r="G255" s="34">
        <v>4960.1000000000004</v>
      </c>
      <c r="H255" s="35">
        <f t="shared" si="16"/>
        <v>391</v>
      </c>
      <c r="I255" s="34">
        <v>8941.42</v>
      </c>
      <c r="J255" s="35">
        <f t="shared" si="17"/>
        <v>56</v>
      </c>
      <c r="K255" s="34">
        <v>293.58999999999997</v>
      </c>
      <c r="L255" s="35">
        <f t="shared" si="18"/>
        <v>268</v>
      </c>
      <c r="M255" s="34">
        <v>1.6</v>
      </c>
      <c r="N255" s="35">
        <f t="shared" si="19"/>
        <v>207</v>
      </c>
    </row>
    <row r="256" spans="1:14" x14ac:dyDescent="0.2">
      <c r="A256" s="32">
        <v>111316003</v>
      </c>
      <c r="B256" s="32" t="s">
        <v>383</v>
      </c>
      <c r="C256" s="32" t="s">
        <v>381</v>
      </c>
      <c r="D256" s="33">
        <v>1581.424</v>
      </c>
      <c r="E256" s="34">
        <v>14271.22</v>
      </c>
      <c r="F256" s="35">
        <f t="shared" si="15"/>
        <v>239</v>
      </c>
      <c r="G256" s="34">
        <v>3370.65</v>
      </c>
      <c r="H256" s="35">
        <f t="shared" si="16"/>
        <v>477</v>
      </c>
      <c r="I256" s="34">
        <v>7473.18</v>
      </c>
      <c r="J256" s="35">
        <f t="shared" si="17"/>
        <v>146</v>
      </c>
      <c r="K256" s="34">
        <v>1569.45</v>
      </c>
      <c r="L256" s="35">
        <f t="shared" si="18"/>
        <v>13</v>
      </c>
      <c r="M256" s="34">
        <v>1857.94</v>
      </c>
      <c r="N256" s="35">
        <f t="shared" si="19"/>
        <v>34</v>
      </c>
    </row>
    <row r="257" spans="1:14" x14ac:dyDescent="0.2">
      <c r="A257" s="32">
        <v>111317503</v>
      </c>
      <c r="B257" s="32" t="s">
        <v>559</v>
      </c>
      <c r="C257" s="32" t="s">
        <v>381</v>
      </c>
      <c r="D257" s="33">
        <v>1288.528</v>
      </c>
      <c r="E257" s="34">
        <v>12038.53</v>
      </c>
      <c r="F257" s="35">
        <f t="shared" si="15"/>
        <v>450</v>
      </c>
      <c r="G257" s="34">
        <v>3528</v>
      </c>
      <c r="H257" s="35">
        <f t="shared" si="16"/>
        <v>467</v>
      </c>
      <c r="I257" s="34">
        <v>7351.74</v>
      </c>
      <c r="J257" s="35">
        <f t="shared" si="17"/>
        <v>155</v>
      </c>
      <c r="K257" s="34">
        <v>1158.79</v>
      </c>
      <c r="L257" s="35">
        <f t="shared" si="18"/>
        <v>28</v>
      </c>
      <c r="M257" s="34">
        <v>0</v>
      </c>
      <c r="N257" s="35">
        <f t="shared" si="19"/>
        <v>269</v>
      </c>
    </row>
    <row r="258" spans="1:14" x14ac:dyDescent="0.2">
      <c r="A258" s="32">
        <v>128321103</v>
      </c>
      <c r="B258" s="32" t="s">
        <v>576</v>
      </c>
      <c r="C258" s="32" t="s">
        <v>51</v>
      </c>
      <c r="D258" s="33">
        <v>1774.1759999999999</v>
      </c>
      <c r="E258" s="34">
        <v>16824.75</v>
      </c>
      <c r="F258" s="35">
        <f t="shared" si="15"/>
        <v>91</v>
      </c>
      <c r="G258" s="34">
        <v>7457.25</v>
      </c>
      <c r="H258" s="35">
        <f t="shared" si="16"/>
        <v>249</v>
      </c>
      <c r="I258" s="34">
        <v>8493.56</v>
      </c>
      <c r="J258" s="35">
        <f t="shared" si="17"/>
        <v>85</v>
      </c>
      <c r="K258" s="34">
        <v>873.94</v>
      </c>
      <c r="L258" s="35">
        <f t="shared" si="18"/>
        <v>43</v>
      </c>
      <c r="M258" s="34">
        <v>0</v>
      </c>
      <c r="N258" s="35">
        <f t="shared" si="19"/>
        <v>269</v>
      </c>
    </row>
    <row r="259" spans="1:14" x14ac:dyDescent="0.2">
      <c r="A259" s="32">
        <v>128323303</v>
      </c>
      <c r="B259" s="32" t="s">
        <v>52</v>
      </c>
      <c r="C259" s="32" t="s">
        <v>51</v>
      </c>
      <c r="D259" s="33">
        <v>864.30499999999995</v>
      </c>
      <c r="E259" s="34">
        <v>16998.259999999998</v>
      </c>
      <c r="F259" s="35">
        <f t="shared" ref="F259:F322" si="20">RANK(E259,E$2:E$501)</f>
        <v>86</v>
      </c>
      <c r="G259" s="34">
        <v>7558.2</v>
      </c>
      <c r="H259" s="35">
        <f t="shared" ref="H259:H322" si="21">RANK(G259,G$2:G$501)</f>
        <v>242</v>
      </c>
      <c r="I259" s="34">
        <v>8916.36</v>
      </c>
      <c r="J259" s="35">
        <f t="shared" ref="J259:J322" si="22">RANK(I259,I$2:I$501)</f>
        <v>58</v>
      </c>
      <c r="K259" s="34">
        <v>486.82</v>
      </c>
      <c r="L259" s="35">
        <f t="shared" ref="L259:L322" si="23">RANK(K259,K$2:K$501)</f>
        <v>141</v>
      </c>
      <c r="M259" s="34">
        <v>36.89</v>
      </c>
      <c r="N259" s="35">
        <f t="shared" ref="N259:N322" si="24">RANK(M259,M$2:M$501)</f>
        <v>121</v>
      </c>
    </row>
    <row r="260" spans="1:14" x14ac:dyDescent="0.2">
      <c r="A260" s="32">
        <v>128323703</v>
      </c>
      <c r="B260" s="32" t="s">
        <v>53</v>
      </c>
      <c r="C260" s="32" t="s">
        <v>51</v>
      </c>
      <c r="D260" s="33">
        <v>2822.97</v>
      </c>
      <c r="E260" s="34">
        <v>16645.509999999998</v>
      </c>
      <c r="F260" s="35">
        <f t="shared" si="20"/>
        <v>96</v>
      </c>
      <c r="G260" s="34">
        <v>11022.81</v>
      </c>
      <c r="H260" s="35">
        <f t="shared" si="21"/>
        <v>99</v>
      </c>
      <c r="I260" s="34">
        <v>5318.9</v>
      </c>
      <c r="J260" s="35">
        <f t="shared" si="22"/>
        <v>276</v>
      </c>
      <c r="K260" s="34">
        <v>303.8</v>
      </c>
      <c r="L260" s="35">
        <f t="shared" si="23"/>
        <v>261</v>
      </c>
      <c r="M260" s="34">
        <v>0</v>
      </c>
      <c r="N260" s="35">
        <f t="shared" si="24"/>
        <v>269</v>
      </c>
    </row>
    <row r="261" spans="1:14" x14ac:dyDescent="0.2">
      <c r="A261" s="32">
        <v>128325203</v>
      </c>
      <c r="B261" s="32" t="s">
        <v>717</v>
      </c>
      <c r="C261" s="32" t="s">
        <v>51</v>
      </c>
      <c r="D261" s="33">
        <v>1360.502</v>
      </c>
      <c r="E261" s="34">
        <v>16360.58</v>
      </c>
      <c r="F261" s="35">
        <f t="shared" si="20"/>
        <v>105</v>
      </c>
      <c r="G261" s="34">
        <v>5226.5600000000004</v>
      </c>
      <c r="H261" s="35">
        <f t="shared" si="21"/>
        <v>377</v>
      </c>
      <c r="I261" s="34">
        <v>10288.15</v>
      </c>
      <c r="J261" s="35">
        <f t="shared" si="22"/>
        <v>20</v>
      </c>
      <c r="K261" s="34">
        <v>609.13</v>
      </c>
      <c r="L261" s="35">
        <f t="shared" si="23"/>
        <v>90</v>
      </c>
      <c r="M261" s="34">
        <v>236.73</v>
      </c>
      <c r="N261" s="35">
        <f t="shared" si="24"/>
        <v>72</v>
      </c>
    </row>
    <row r="262" spans="1:14" x14ac:dyDescent="0.2">
      <c r="A262" s="32">
        <v>128326303</v>
      </c>
      <c r="B262" s="32" t="s">
        <v>54</v>
      </c>
      <c r="C262" s="32" t="s">
        <v>51</v>
      </c>
      <c r="D262" s="33">
        <v>904.07799999999997</v>
      </c>
      <c r="E262" s="34">
        <v>16796.16</v>
      </c>
      <c r="F262" s="35">
        <f t="shared" si="20"/>
        <v>93</v>
      </c>
      <c r="G262" s="34">
        <v>4363.17</v>
      </c>
      <c r="H262" s="35">
        <f t="shared" si="21"/>
        <v>425</v>
      </c>
      <c r="I262" s="34">
        <v>11955.48</v>
      </c>
      <c r="J262" s="35">
        <f t="shared" si="22"/>
        <v>5</v>
      </c>
      <c r="K262" s="34">
        <v>477.37</v>
      </c>
      <c r="L262" s="35">
        <f t="shared" si="23"/>
        <v>146</v>
      </c>
      <c r="M262" s="34">
        <v>0.13</v>
      </c>
      <c r="N262" s="35">
        <f t="shared" si="24"/>
        <v>259</v>
      </c>
    </row>
    <row r="263" spans="1:14" x14ac:dyDescent="0.2">
      <c r="A263" s="32">
        <v>128327303</v>
      </c>
      <c r="B263" s="32" t="s">
        <v>55</v>
      </c>
      <c r="C263" s="32" t="s">
        <v>51</v>
      </c>
      <c r="D263" s="33">
        <v>1003.598</v>
      </c>
      <c r="E263" s="34">
        <v>17124.490000000002</v>
      </c>
      <c r="F263" s="35">
        <f t="shared" si="20"/>
        <v>84</v>
      </c>
      <c r="G263" s="34">
        <v>3746.26</v>
      </c>
      <c r="H263" s="35">
        <f t="shared" si="21"/>
        <v>459</v>
      </c>
      <c r="I263" s="34">
        <v>12383.83</v>
      </c>
      <c r="J263" s="35">
        <f t="shared" si="22"/>
        <v>2</v>
      </c>
      <c r="K263" s="34">
        <v>991.32</v>
      </c>
      <c r="L263" s="35">
        <f t="shared" si="23"/>
        <v>34</v>
      </c>
      <c r="M263" s="34">
        <v>3.07</v>
      </c>
      <c r="N263" s="35">
        <f t="shared" si="24"/>
        <v>193</v>
      </c>
    </row>
    <row r="264" spans="1:14" x14ac:dyDescent="0.2">
      <c r="A264" s="32">
        <v>128328003</v>
      </c>
      <c r="B264" s="32" t="s">
        <v>56</v>
      </c>
      <c r="C264" s="32" t="s">
        <v>51</v>
      </c>
      <c r="D264" s="33">
        <v>1156.405</v>
      </c>
      <c r="E264" s="34">
        <v>16223</v>
      </c>
      <c r="F264" s="35">
        <f t="shared" si="20"/>
        <v>109</v>
      </c>
      <c r="G264" s="34">
        <v>5330.63</v>
      </c>
      <c r="H264" s="35">
        <f t="shared" si="21"/>
        <v>367</v>
      </c>
      <c r="I264" s="34">
        <v>10320.030000000001</v>
      </c>
      <c r="J264" s="35">
        <f t="shared" si="22"/>
        <v>19</v>
      </c>
      <c r="K264" s="34">
        <v>572.34</v>
      </c>
      <c r="L264" s="35">
        <f t="shared" si="23"/>
        <v>108</v>
      </c>
      <c r="M264" s="34">
        <v>0</v>
      </c>
      <c r="N264" s="35">
        <f t="shared" si="24"/>
        <v>269</v>
      </c>
    </row>
    <row r="265" spans="1:14" x14ac:dyDescent="0.2">
      <c r="A265" s="32">
        <v>106330703</v>
      </c>
      <c r="B265" s="32" t="s">
        <v>303</v>
      </c>
      <c r="C265" s="32" t="s">
        <v>304</v>
      </c>
      <c r="D265" s="33">
        <v>1067.704</v>
      </c>
      <c r="E265" s="34">
        <v>12684.66</v>
      </c>
      <c r="F265" s="35">
        <f t="shared" si="20"/>
        <v>388</v>
      </c>
      <c r="G265" s="34">
        <v>3035.29</v>
      </c>
      <c r="H265" s="35">
        <f t="shared" si="21"/>
        <v>487</v>
      </c>
      <c r="I265" s="34">
        <v>9331.5</v>
      </c>
      <c r="J265" s="35">
        <f t="shared" si="22"/>
        <v>46</v>
      </c>
      <c r="K265" s="34">
        <v>311.45999999999998</v>
      </c>
      <c r="L265" s="35">
        <f t="shared" si="23"/>
        <v>255</v>
      </c>
      <c r="M265" s="34">
        <v>6.4</v>
      </c>
      <c r="N265" s="35">
        <f t="shared" si="24"/>
        <v>166</v>
      </c>
    </row>
    <row r="266" spans="1:14" x14ac:dyDescent="0.2">
      <c r="A266" s="32">
        <v>106330803</v>
      </c>
      <c r="B266" s="32" t="s">
        <v>305</v>
      </c>
      <c r="C266" s="32" t="s">
        <v>304</v>
      </c>
      <c r="D266" s="33">
        <v>1662.626</v>
      </c>
      <c r="E266" s="34">
        <v>13451.76</v>
      </c>
      <c r="F266" s="35">
        <f t="shared" si="20"/>
        <v>317</v>
      </c>
      <c r="G266" s="34">
        <v>4760.01</v>
      </c>
      <c r="H266" s="35">
        <f t="shared" si="21"/>
        <v>402</v>
      </c>
      <c r="I266" s="34">
        <v>7904.54</v>
      </c>
      <c r="J266" s="35">
        <f t="shared" si="22"/>
        <v>123</v>
      </c>
      <c r="K266" s="34">
        <v>785.51</v>
      </c>
      <c r="L266" s="35">
        <f t="shared" si="23"/>
        <v>53</v>
      </c>
      <c r="M266" s="34">
        <v>1.7</v>
      </c>
      <c r="N266" s="35">
        <f t="shared" si="24"/>
        <v>205</v>
      </c>
    </row>
    <row r="267" spans="1:14" x14ac:dyDescent="0.2">
      <c r="A267" s="32">
        <v>106338003</v>
      </c>
      <c r="B267" s="32" t="s">
        <v>105</v>
      </c>
      <c r="C267" s="32" t="s">
        <v>304</v>
      </c>
      <c r="D267" s="33">
        <v>2403.0120000000002</v>
      </c>
      <c r="E267" s="34">
        <v>14905.26</v>
      </c>
      <c r="F267" s="35">
        <f t="shared" si="20"/>
        <v>189</v>
      </c>
      <c r="G267" s="34">
        <v>4296.9799999999996</v>
      </c>
      <c r="H267" s="35">
        <f t="shared" si="21"/>
        <v>429</v>
      </c>
      <c r="I267" s="34">
        <v>9524.06</v>
      </c>
      <c r="J267" s="35">
        <f t="shared" si="22"/>
        <v>39</v>
      </c>
      <c r="K267" s="34">
        <v>1082.42</v>
      </c>
      <c r="L267" s="35">
        <f t="shared" si="23"/>
        <v>31</v>
      </c>
      <c r="M267" s="34">
        <v>1.81</v>
      </c>
      <c r="N267" s="35">
        <f t="shared" si="24"/>
        <v>203</v>
      </c>
    </row>
    <row r="268" spans="1:14" x14ac:dyDescent="0.2">
      <c r="A268" s="32">
        <v>111343603</v>
      </c>
      <c r="B268" s="32" t="s">
        <v>384</v>
      </c>
      <c r="C268" s="32" t="s">
        <v>385</v>
      </c>
      <c r="D268" s="33">
        <v>3012.96</v>
      </c>
      <c r="E268" s="34">
        <v>10571.1</v>
      </c>
      <c r="F268" s="35">
        <f t="shared" si="20"/>
        <v>498</v>
      </c>
      <c r="G268" s="34">
        <v>4993.95</v>
      </c>
      <c r="H268" s="35">
        <f t="shared" si="21"/>
        <v>390</v>
      </c>
      <c r="I268" s="34">
        <v>5274.41</v>
      </c>
      <c r="J268" s="35">
        <f t="shared" si="22"/>
        <v>279</v>
      </c>
      <c r="K268" s="34">
        <v>302.75</v>
      </c>
      <c r="L268" s="35">
        <f t="shared" si="23"/>
        <v>262</v>
      </c>
      <c r="M268" s="34">
        <v>0</v>
      </c>
      <c r="N268" s="35">
        <f t="shared" si="24"/>
        <v>269</v>
      </c>
    </row>
    <row r="269" spans="1:14" x14ac:dyDescent="0.2">
      <c r="A269" s="32">
        <v>119350303</v>
      </c>
      <c r="B269" s="32" t="s">
        <v>496</v>
      </c>
      <c r="C269" s="32" t="s">
        <v>497</v>
      </c>
      <c r="D269" s="33">
        <v>3425.2179999999998</v>
      </c>
      <c r="E269" s="34">
        <v>12580.87</v>
      </c>
      <c r="F269" s="35">
        <f t="shared" si="20"/>
        <v>405</v>
      </c>
      <c r="G269" s="34">
        <v>8920.1200000000008</v>
      </c>
      <c r="H269" s="35">
        <f t="shared" si="21"/>
        <v>181</v>
      </c>
      <c r="I269" s="34">
        <v>3487.08</v>
      </c>
      <c r="J269" s="35">
        <f t="shared" si="22"/>
        <v>408</v>
      </c>
      <c r="K269" s="34">
        <v>173.67</v>
      </c>
      <c r="L269" s="35">
        <f t="shared" si="23"/>
        <v>385</v>
      </c>
      <c r="M269" s="34">
        <v>0</v>
      </c>
      <c r="N269" s="35">
        <f t="shared" si="24"/>
        <v>269</v>
      </c>
    </row>
    <row r="270" spans="1:14" x14ac:dyDescent="0.2">
      <c r="A270" s="32">
        <v>119351303</v>
      </c>
      <c r="B270" s="32" t="s">
        <v>498</v>
      </c>
      <c r="C270" s="32" t="s">
        <v>497</v>
      </c>
      <c r="D270" s="33">
        <v>1717.6969999999999</v>
      </c>
      <c r="E270" s="34">
        <v>11837.04</v>
      </c>
      <c r="F270" s="35">
        <f t="shared" si="20"/>
        <v>461</v>
      </c>
      <c r="G270" s="34">
        <v>4141.83</v>
      </c>
      <c r="H270" s="35">
        <f t="shared" si="21"/>
        <v>437</v>
      </c>
      <c r="I270" s="34">
        <v>6536.78</v>
      </c>
      <c r="J270" s="35">
        <f t="shared" si="22"/>
        <v>202</v>
      </c>
      <c r="K270" s="34">
        <v>1158.44</v>
      </c>
      <c r="L270" s="35">
        <f t="shared" si="23"/>
        <v>29</v>
      </c>
      <c r="M270" s="34">
        <v>0</v>
      </c>
      <c r="N270" s="35">
        <f t="shared" si="24"/>
        <v>269</v>
      </c>
    </row>
    <row r="271" spans="1:14" x14ac:dyDescent="0.2">
      <c r="A271" s="32">
        <v>119352203</v>
      </c>
      <c r="B271" s="32" t="s">
        <v>499</v>
      </c>
      <c r="C271" s="32" t="s">
        <v>497</v>
      </c>
      <c r="D271" s="33">
        <v>1568.4780000000001</v>
      </c>
      <c r="E271" s="34">
        <v>10803.29</v>
      </c>
      <c r="F271" s="35">
        <f t="shared" si="20"/>
        <v>495</v>
      </c>
      <c r="G271" s="34">
        <v>6276.92</v>
      </c>
      <c r="H271" s="35">
        <f t="shared" si="21"/>
        <v>312</v>
      </c>
      <c r="I271" s="34">
        <v>4124.6099999999997</v>
      </c>
      <c r="J271" s="35">
        <f t="shared" si="22"/>
        <v>367</v>
      </c>
      <c r="K271" s="34">
        <v>401.75</v>
      </c>
      <c r="L271" s="35">
        <f t="shared" si="23"/>
        <v>184</v>
      </c>
      <c r="M271" s="34">
        <v>0</v>
      </c>
      <c r="N271" s="35">
        <f t="shared" si="24"/>
        <v>269</v>
      </c>
    </row>
    <row r="272" spans="1:14" x14ac:dyDescent="0.2">
      <c r="A272" s="32">
        <v>119354603</v>
      </c>
      <c r="B272" s="32" t="s">
        <v>500</v>
      </c>
      <c r="C272" s="32" t="s">
        <v>497</v>
      </c>
      <c r="D272" s="33">
        <v>1612.5450000000001</v>
      </c>
      <c r="E272" s="34">
        <v>11537.2</v>
      </c>
      <c r="F272" s="35">
        <f t="shared" si="20"/>
        <v>479</v>
      </c>
      <c r="G272" s="34">
        <v>6064.61</v>
      </c>
      <c r="H272" s="35">
        <f t="shared" si="21"/>
        <v>325</v>
      </c>
      <c r="I272" s="34">
        <v>5353.25</v>
      </c>
      <c r="J272" s="35">
        <f t="shared" si="22"/>
        <v>270</v>
      </c>
      <c r="K272" s="34">
        <v>119.35</v>
      </c>
      <c r="L272" s="35">
        <f t="shared" si="23"/>
        <v>446</v>
      </c>
      <c r="M272" s="34">
        <v>0</v>
      </c>
      <c r="N272" s="35">
        <f t="shared" si="24"/>
        <v>269</v>
      </c>
    </row>
    <row r="273" spans="1:14" x14ac:dyDescent="0.2">
      <c r="A273" s="32">
        <v>119355503</v>
      </c>
      <c r="B273" s="32" t="s">
        <v>181</v>
      </c>
      <c r="C273" s="32" t="s">
        <v>497</v>
      </c>
      <c r="D273" s="33">
        <v>1790.7460000000001</v>
      </c>
      <c r="E273" s="34">
        <v>11759.57</v>
      </c>
      <c r="F273" s="35">
        <f t="shared" si="20"/>
        <v>469</v>
      </c>
      <c r="G273" s="34">
        <v>7876.45</v>
      </c>
      <c r="H273" s="35">
        <f t="shared" si="21"/>
        <v>227</v>
      </c>
      <c r="I273" s="34">
        <v>3547.9</v>
      </c>
      <c r="J273" s="35">
        <f t="shared" si="22"/>
        <v>402</v>
      </c>
      <c r="K273" s="34">
        <v>327.33999999999997</v>
      </c>
      <c r="L273" s="35">
        <f t="shared" si="23"/>
        <v>245</v>
      </c>
      <c r="M273" s="34">
        <v>7.88</v>
      </c>
      <c r="N273" s="35">
        <f t="shared" si="24"/>
        <v>160</v>
      </c>
    </row>
    <row r="274" spans="1:14" x14ac:dyDescent="0.2">
      <c r="A274" s="32">
        <v>119356503</v>
      </c>
      <c r="B274" s="32" t="s">
        <v>501</v>
      </c>
      <c r="C274" s="32" t="s">
        <v>497</v>
      </c>
      <c r="D274" s="33">
        <v>3138.4989999999998</v>
      </c>
      <c r="E274" s="34">
        <v>14069.99</v>
      </c>
      <c r="F274" s="35">
        <f t="shared" si="20"/>
        <v>261</v>
      </c>
      <c r="G274" s="34">
        <v>9001.93</v>
      </c>
      <c r="H274" s="35">
        <f t="shared" si="21"/>
        <v>176</v>
      </c>
      <c r="I274" s="34">
        <v>4866.51</v>
      </c>
      <c r="J274" s="35">
        <f t="shared" si="22"/>
        <v>306</v>
      </c>
      <c r="K274" s="34">
        <v>201.55</v>
      </c>
      <c r="L274" s="35">
        <f t="shared" si="23"/>
        <v>362</v>
      </c>
      <c r="M274" s="34">
        <v>0</v>
      </c>
      <c r="N274" s="35">
        <f t="shared" si="24"/>
        <v>269</v>
      </c>
    </row>
    <row r="275" spans="1:14" x14ac:dyDescent="0.2">
      <c r="A275" s="32">
        <v>119356603</v>
      </c>
      <c r="B275" s="32" t="s">
        <v>502</v>
      </c>
      <c r="C275" s="32" t="s">
        <v>497</v>
      </c>
      <c r="D275" s="33">
        <v>915.721</v>
      </c>
      <c r="E275" s="34">
        <v>12808.16</v>
      </c>
      <c r="F275" s="35">
        <f t="shared" si="20"/>
        <v>380</v>
      </c>
      <c r="G275" s="34">
        <v>7489.22</v>
      </c>
      <c r="H275" s="35">
        <f t="shared" si="21"/>
        <v>246</v>
      </c>
      <c r="I275" s="34">
        <v>4986.8100000000004</v>
      </c>
      <c r="J275" s="35">
        <f t="shared" si="22"/>
        <v>299</v>
      </c>
      <c r="K275" s="34">
        <v>332.13</v>
      </c>
      <c r="L275" s="35">
        <f t="shared" si="23"/>
        <v>238</v>
      </c>
      <c r="M275" s="34">
        <v>0</v>
      </c>
      <c r="N275" s="35">
        <f t="shared" si="24"/>
        <v>269</v>
      </c>
    </row>
    <row r="276" spans="1:14" x14ac:dyDescent="0.2">
      <c r="A276" s="32">
        <v>119357003</v>
      </c>
      <c r="B276" s="32" t="s">
        <v>182</v>
      </c>
      <c r="C276" s="32" t="s">
        <v>497</v>
      </c>
      <c r="D276" s="33">
        <v>1592.873</v>
      </c>
      <c r="E276" s="34">
        <v>13570.48</v>
      </c>
      <c r="F276" s="35">
        <f t="shared" si="20"/>
        <v>307</v>
      </c>
      <c r="G276" s="34">
        <v>8290.76</v>
      </c>
      <c r="H276" s="35">
        <f t="shared" si="21"/>
        <v>211</v>
      </c>
      <c r="I276" s="34">
        <v>4850.29</v>
      </c>
      <c r="J276" s="35">
        <f t="shared" si="22"/>
        <v>309</v>
      </c>
      <c r="K276" s="34">
        <v>429.42</v>
      </c>
      <c r="L276" s="35">
        <f t="shared" si="23"/>
        <v>171</v>
      </c>
      <c r="M276" s="34">
        <v>0</v>
      </c>
      <c r="N276" s="35">
        <f t="shared" si="24"/>
        <v>269</v>
      </c>
    </row>
    <row r="277" spans="1:14" x14ac:dyDescent="0.2">
      <c r="A277" s="32">
        <v>119357402</v>
      </c>
      <c r="B277" s="32" t="s">
        <v>503</v>
      </c>
      <c r="C277" s="32" t="s">
        <v>497</v>
      </c>
      <c r="D277" s="33">
        <v>10197.968999999999</v>
      </c>
      <c r="E277" s="34">
        <v>11380.39</v>
      </c>
      <c r="F277" s="35">
        <f t="shared" si="20"/>
        <v>486</v>
      </c>
      <c r="G277" s="34">
        <v>5117.7</v>
      </c>
      <c r="H277" s="35">
        <f t="shared" si="21"/>
        <v>385</v>
      </c>
      <c r="I277" s="34">
        <v>5489.43</v>
      </c>
      <c r="J277" s="35">
        <f t="shared" si="22"/>
        <v>254</v>
      </c>
      <c r="K277" s="34">
        <v>773.26</v>
      </c>
      <c r="L277" s="35">
        <f t="shared" si="23"/>
        <v>54</v>
      </c>
      <c r="M277" s="34">
        <v>0</v>
      </c>
      <c r="N277" s="35">
        <f t="shared" si="24"/>
        <v>269</v>
      </c>
    </row>
    <row r="278" spans="1:14" x14ac:dyDescent="0.2">
      <c r="A278" s="32">
        <v>119358403</v>
      </c>
      <c r="B278" s="32" t="s">
        <v>183</v>
      </c>
      <c r="C278" s="32" t="s">
        <v>497</v>
      </c>
      <c r="D278" s="33">
        <v>2586.605</v>
      </c>
      <c r="E278" s="34">
        <v>10584.82</v>
      </c>
      <c r="F278" s="35">
        <f t="shared" si="20"/>
        <v>497</v>
      </c>
      <c r="G278" s="34">
        <v>5585.48</v>
      </c>
      <c r="H278" s="35">
        <f t="shared" si="21"/>
        <v>350</v>
      </c>
      <c r="I278" s="34">
        <v>4679.82</v>
      </c>
      <c r="J278" s="35">
        <f t="shared" si="22"/>
        <v>323</v>
      </c>
      <c r="K278" s="34">
        <v>319.52999999999997</v>
      </c>
      <c r="L278" s="35">
        <f t="shared" si="23"/>
        <v>248</v>
      </c>
      <c r="M278" s="34">
        <v>0</v>
      </c>
      <c r="N278" s="35">
        <f t="shared" si="24"/>
        <v>269</v>
      </c>
    </row>
    <row r="279" spans="1:14" x14ac:dyDescent="0.2">
      <c r="A279" s="32">
        <v>113361303</v>
      </c>
      <c r="B279" s="32" t="s">
        <v>409</v>
      </c>
      <c r="C279" s="32" t="s">
        <v>410</v>
      </c>
      <c r="D279" s="33">
        <v>3307.4560000000001</v>
      </c>
      <c r="E279" s="34">
        <v>14806.92</v>
      </c>
      <c r="F279" s="35">
        <f t="shared" si="20"/>
        <v>197</v>
      </c>
      <c r="G279" s="34">
        <v>10511.85</v>
      </c>
      <c r="H279" s="35">
        <f t="shared" si="21"/>
        <v>112</v>
      </c>
      <c r="I279" s="34">
        <v>4137.6499999999996</v>
      </c>
      <c r="J279" s="35">
        <f t="shared" si="22"/>
        <v>365</v>
      </c>
      <c r="K279" s="34">
        <v>157.41</v>
      </c>
      <c r="L279" s="35">
        <f t="shared" si="23"/>
        <v>407</v>
      </c>
      <c r="M279" s="34">
        <v>0</v>
      </c>
      <c r="N279" s="35">
        <f t="shared" si="24"/>
        <v>269</v>
      </c>
    </row>
    <row r="280" spans="1:14" x14ac:dyDescent="0.2">
      <c r="A280" s="32">
        <v>113361503</v>
      </c>
      <c r="B280" s="32" t="s">
        <v>411</v>
      </c>
      <c r="C280" s="32" t="s">
        <v>410</v>
      </c>
      <c r="D280" s="33">
        <v>1474.6</v>
      </c>
      <c r="E280" s="34">
        <v>14014.36</v>
      </c>
      <c r="F280" s="35">
        <f t="shared" si="20"/>
        <v>266</v>
      </c>
      <c r="G280" s="34">
        <v>6805.5</v>
      </c>
      <c r="H280" s="35">
        <f t="shared" si="21"/>
        <v>277</v>
      </c>
      <c r="I280" s="34">
        <v>6653.48</v>
      </c>
      <c r="J280" s="35">
        <f t="shared" si="22"/>
        <v>194</v>
      </c>
      <c r="K280" s="34">
        <v>555.14</v>
      </c>
      <c r="L280" s="35">
        <f t="shared" si="23"/>
        <v>117</v>
      </c>
      <c r="M280" s="34">
        <v>0.25</v>
      </c>
      <c r="N280" s="35">
        <f t="shared" si="24"/>
        <v>252</v>
      </c>
    </row>
    <row r="281" spans="1:14" x14ac:dyDescent="0.2">
      <c r="A281" s="32">
        <v>113361703</v>
      </c>
      <c r="B281" s="32" t="s">
        <v>412</v>
      </c>
      <c r="C281" s="32" t="s">
        <v>410</v>
      </c>
      <c r="D281" s="33">
        <v>4484.3909999999996</v>
      </c>
      <c r="E281" s="34">
        <v>12470.96</v>
      </c>
      <c r="F281" s="35">
        <f t="shared" si="20"/>
        <v>414</v>
      </c>
      <c r="G281" s="34">
        <v>9956.86</v>
      </c>
      <c r="H281" s="35">
        <f t="shared" si="21"/>
        <v>134</v>
      </c>
      <c r="I281" s="34">
        <v>2060.34</v>
      </c>
      <c r="J281" s="35">
        <f t="shared" si="22"/>
        <v>499</v>
      </c>
      <c r="K281" s="34">
        <v>453.76</v>
      </c>
      <c r="L281" s="35">
        <f t="shared" si="23"/>
        <v>161</v>
      </c>
      <c r="M281" s="34">
        <v>0</v>
      </c>
      <c r="N281" s="35">
        <f t="shared" si="24"/>
        <v>269</v>
      </c>
    </row>
    <row r="282" spans="1:14" x14ac:dyDescent="0.2">
      <c r="A282" s="32">
        <v>113362203</v>
      </c>
      <c r="B282" s="32" t="s">
        <v>413</v>
      </c>
      <c r="C282" s="32" t="s">
        <v>410</v>
      </c>
      <c r="D282" s="33">
        <v>3020.9920000000002</v>
      </c>
      <c r="E282" s="34">
        <v>13828.5</v>
      </c>
      <c r="F282" s="35">
        <f t="shared" si="20"/>
        <v>282</v>
      </c>
      <c r="G282" s="34">
        <v>9383.9599999999991</v>
      </c>
      <c r="H282" s="35">
        <f t="shared" si="21"/>
        <v>158</v>
      </c>
      <c r="I282" s="34">
        <v>3823.22</v>
      </c>
      <c r="J282" s="35">
        <f t="shared" si="22"/>
        <v>382</v>
      </c>
      <c r="K282" s="34">
        <v>550.24</v>
      </c>
      <c r="L282" s="35">
        <f t="shared" si="23"/>
        <v>118</v>
      </c>
      <c r="M282" s="34">
        <v>71.08</v>
      </c>
      <c r="N282" s="35">
        <f t="shared" si="24"/>
        <v>104</v>
      </c>
    </row>
    <row r="283" spans="1:14" x14ac:dyDescent="0.2">
      <c r="A283" s="32">
        <v>113362303</v>
      </c>
      <c r="B283" s="32" t="s">
        <v>560</v>
      </c>
      <c r="C283" s="32" t="s">
        <v>410</v>
      </c>
      <c r="D283" s="33">
        <v>3249.0680000000002</v>
      </c>
      <c r="E283" s="34">
        <v>14288.78</v>
      </c>
      <c r="F283" s="35">
        <f t="shared" si="20"/>
        <v>237</v>
      </c>
      <c r="G283" s="34">
        <v>10687.79</v>
      </c>
      <c r="H283" s="35">
        <f t="shared" si="21"/>
        <v>110</v>
      </c>
      <c r="I283" s="34">
        <v>3027.21</v>
      </c>
      <c r="J283" s="35">
        <f t="shared" si="22"/>
        <v>445</v>
      </c>
      <c r="K283" s="34">
        <v>573</v>
      </c>
      <c r="L283" s="35">
        <f t="shared" si="23"/>
        <v>107</v>
      </c>
      <c r="M283" s="34">
        <v>0.77</v>
      </c>
      <c r="N283" s="35">
        <f t="shared" si="24"/>
        <v>234</v>
      </c>
    </row>
    <row r="284" spans="1:14" x14ac:dyDescent="0.2">
      <c r="A284" s="32">
        <v>113362403</v>
      </c>
      <c r="B284" s="32" t="s">
        <v>146</v>
      </c>
      <c r="C284" s="32" t="s">
        <v>410</v>
      </c>
      <c r="D284" s="33">
        <v>3995.9630000000002</v>
      </c>
      <c r="E284" s="34">
        <v>12591.24</v>
      </c>
      <c r="F284" s="35">
        <f t="shared" si="20"/>
        <v>401</v>
      </c>
      <c r="G284" s="34">
        <v>8466.9699999999993</v>
      </c>
      <c r="H284" s="35">
        <f t="shared" si="21"/>
        <v>201</v>
      </c>
      <c r="I284" s="34">
        <v>3732.24</v>
      </c>
      <c r="J284" s="35">
        <f t="shared" si="22"/>
        <v>388</v>
      </c>
      <c r="K284" s="34">
        <v>135.44999999999999</v>
      </c>
      <c r="L284" s="35">
        <f t="shared" si="23"/>
        <v>434</v>
      </c>
      <c r="M284" s="34">
        <v>256.58999999999997</v>
      </c>
      <c r="N284" s="35">
        <f t="shared" si="24"/>
        <v>68</v>
      </c>
    </row>
    <row r="285" spans="1:14" x14ac:dyDescent="0.2">
      <c r="A285" s="32">
        <v>113362603</v>
      </c>
      <c r="B285" s="32" t="s">
        <v>414</v>
      </c>
      <c r="C285" s="32" t="s">
        <v>410</v>
      </c>
      <c r="D285" s="33">
        <v>4275.5460000000003</v>
      </c>
      <c r="E285" s="34">
        <v>13479.45</v>
      </c>
      <c r="F285" s="35">
        <f t="shared" si="20"/>
        <v>315</v>
      </c>
      <c r="G285" s="34">
        <v>9634.1</v>
      </c>
      <c r="H285" s="35">
        <f t="shared" si="21"/>
        <v>148</v>
      </c>
      <c r="I285" s="34">
        <v>3635.78</v>
      </c>
      <c r="J285" s="35">
        <f t="shared" si="22"/>
        <v>393</v>
      </c>
      <c r="K285" s="34">
        <v>205.08</v>
      </c>
      <c r="L285" s="35">
        <f t="shared" si="23"/>
        <v>360</v>
      </c>
      <c r="M285" s="34">
        <v>4.4800000000000004</v>
      </c>
      <c r="N285" s="35">
        <f t="shared" si="24"/>
        <v>178</v>
      </c>
    </row>
    <row r="286" spans="1:14" x14ac:dyDescent="0.2">
      <c r="A286" s="32">
        <v>113363103</v>
      </c>
      <c r="B286" s="32" t="s">
        <v>147</v>
      </c>
      <c r="C286" s="32" t="s">
        <v>410</v>
      </c>
      <c r="D286" s="33">
        <v>6930.79</v>
      </c>
      <c r="E286" s="34">
        <v>14739</v>
      </c>
      <c r="F286" s="35">
        <f t="shared" si="20"/>
        <v>203</v>
      </c>
      <c r="G286" s="34">
        <v>10883.16</v>
      </c>
      <c r="H286" s="35">
        <f t="shared" si="21"/>
        <v>102</v>
      </c>
      <c r="I286" s="34">
        <v>3570.25</v>
      </c>
      <c r="J286" s="35">
        <f t="shared" si="22"/>
        <v>400</v>
      </c>
      <c r="K286" s="34">
        <v>274.54000000000002</v>
      </c>
      <c r="L286" s="35">
        <f t="shared" si="23"/>
        <v>281</v>
      </c>
      <c r="M286" s="34">
        <v>11.05</v>
      </c>
      <c r="N286" s="35">
        <f t="shared" si="24"/>
        <v>150</v>
      </c>
    </row>
    <row r="287" spans="1:14" x14ac:dyDescent="0.2">
      <c r="A287" s="32">
        <v>113363603</v>
      </c>
      <c r="B287" s="32" t="s">
        <v>148</v>
      </c>
      <c r="C287" s="32" t="s">
        <v>410</v>
      </c>
      <c r="D287" s="33">
        <v>3177.7269999999999</v>
      </c>
      <c r="E287" s="34">
        <v>14091.89</v>
      </c>
      <c r="F287" s="35">
        <f t="shared" si="20"/>
        <v>260</v>
      </c>
      <c r="G287" s="34">
        <v>11063.96</v>
      </c>
      <c r="H287" s="35">
        <f t="shared" si="21"/>
        <v>97</v>
      </c>
      <c r="I287" s="34">
        <v>2871.04</v>
      </c>
      <c r="J287" s="35">
        <f t="shared" si="22"/>
        <v>464</v>
      </c>
      <c r="K287" s="34">
        <v>156.88</v>
      </c>
      <c r="L287" s="35">
        <f t="shared" si="23"/>
        <v>408</v>
      </c>
      <c r="M287" s="34">
        <v>0</v>
      </c>
      <c r="N287" s="35">
        <f t="shared" si="24"/>
        <v>269</v>
      </c>
    </row>
    <row r="288" spans="1:14" x14ac:dyDescent="0.2">
      <c r="A288" s="32">
        <v>113364002</v>
      </c>
      <c r="B288" s="32" t="s">
        <v>415</v>
      </c>
      <c r="C288" s="32" t="s">
        <v>410</v>
      </c>
      <c r="D288" s="33">
        <v>11428.427</v>
      </c>
      <c r="E288" s="34">
        <v>15431.82</v>
      </c>
      <c r="F288" s="35">
        <f t="shared" si="20"/>
        <v>161</v>
      </c>
      <c r="G288" s="34">
        <v>6629.91</v>
      </c>
      <c r="H288" s="35">
        <f t="shared" si="21"/>
        <v>282</v>
      </c>
      <c r="I288" s="34">
        <v>6975.2</v>
      </c>
      <c r="J288" s="35">
        <f t="shared" si="22"/>
        <v>175</v>
      </c>
      <c r="K288" s="34">
        <v>1565.72</v>
      </c>
      <c r="L288" s="35">
        <f t="shared" si="23"/>
        <v>14</v>
      </c>
      <c r="M288" s="34">
        <v>260.99</v>
      </c>
      <c r="N288" s="35">
        <f t="shared" si="24"/>
        <v>67</v>
      </c>
    </row>
    <row r="289" spans="1:14" x14ac:dyDescent="0.2">
      <c r="A289" s="32">
        <v>113364403</v>
      </c>
      <c r="B289" s="32" t="s">
        <v>416</v>
      </c>
      <c r="C289" s="32" t="s">
        <v>410</v>
      </c>
      <c r="D289" s="33">
        <v>3006.701</v>
      </c>
      <c r="E289" s="34">
        <v>14885.25</v>
      </c>
      <c r="F289" s="35">
        <f t="shared" si="20"/>
        <v>192</v>
      </c>
      <c r="G289" s="34">
        <v>10307.98</v>
      </c>
      <c r="H289" s="35">
        <f t="shared" si="21"/>
        <v>121</v>
      </c>
      <c r="I289" s="34">
        <v>4035.19</v>
      </c>
      <c r="J289" s="35">
        <f t="shared" si="22"/>
        <v>369</v>
      </c>
      <c r="K289" s="34">
        <v>542.08000000000004</v>
      </c>
      <c r="L289" s="35">
        <f t="shared" si="23"/>
        <v>121</v>
      </c>
      <c r="M289" s="34">
        <v>0</v>
      </c>
      <c r="N289" s="35">
        <f t="shared" si="24"/>
        <v>269</v>
      </c>
    </row>
    <row r="290" spans="1:14" x14ac:dyDescent="0.2">
      <c r="A290" s="32">
        <v>113364503</v>
      </c>
      <c r="B290" s="32" t="s">
        <v>417</v>
      </c>
      <c r="C290" s="32" t="s">
        <v>410</v>
      </c>
      <c r="D290" s="33">
        <v>5956.0919999999996</v>
      </c>
      <c r="E290" s="34">
        <v>13135.4</v>
      </c>
      <c r="F290" s="35">
        <f t="shared" si="20"/>
        <v>346</v>
      </c>
      <c r="G290" s="34">
        <v>10822.12</v>
      </c>
      <c r="H290" s="35">
        <f t="shared" si="21"/>
        <v>105</v>
      </c>
      <c r="I290" s="34">
        <v>2177.35</v>
      </c>
      <c r="J290" s="35">
        <f t="shared" si="22"/>
        <v>495</v>
      </c>
      <c r="K290" s="34">
        <v>134.85</v>
      </c>
      <c r="L290" s="35">
        <f t="shared" si="23"/>
        <v>436</v>
      </c>
      <c r="M290" s="34">
        <v>1.08</v>
      </c>
      <c r="N290" s="35">
        <f t="shared" si="24"/>
        <v>226</v>
      </c>
    </row>
    <row r="291" spans="1:14" x14ac:dyDescent="0.2">
      <c r="A291" s="32">
        <v>113365203</v>
      </c>
      <c r="B291" s="32" t="s">
        <v>149</v>
      </c>
      <c r="C291" s="32" t="s">
        <v>410</v>
      </c>
      <c r="D291" s="33">
        <v>5295.8549999999996</v>
      </c>
      <c r="E291" s="34">
        <v>12450.19</v>
      </c>
      <c r="F291" s="35">
        <f t="shared" si="20"/>
        <v>417</v>
      </c>
      <c r="G291" s="34">
        <v>8548.2800000000007</v>
      </c>
      <c r="H291" s="35">
        <f t="shared" si="21"/>
        <v>197</v>
      </c>
      <c r="I291" s="34">
        <v>3699.51</v>
      </c>
      <c r="J291" s="35">
        <f t="shared" si="22"/>
        <v>391</v>
      </c>
      <c r="K291" s="34">
        <v>202.4</v>
      </c>
      <c r="L291" s="35">
        <f t="shared" si="23"/>
        <v>361</v>
      </c>
      <c r="M291" s="34">
        <v>0</v>
      </c>
      <c r="N291" s="35">
        <f t="shared" si="24"/>
        <v>269</v>
      </c>
    </row>
    <row r="292" spans="1:14" x14ac:dyDescent="0.2">
      <c r="A292" s="32">
        <v>113365303</v>
      </c>
      <c r="B292" s="32" t="s">
        <v>418</v>
      </c>
      <c r="C292" s="32" t="s">
        <v>410</v>
      </c>
      <c r="D292" s="33">
        <v>1747.277</v>
      </c>
      <c r="E292" s="34">
        <v>17891.080000000002</v>
      </c>
      <c r="F292" s="35">
        <f t="shared" si="20"/>
        <v>64</v>
      </c>
      <c r="G292" s="34">
        <v>13394.13</v>
      </c>
      <c r="H292" s="35">
        <f t="shared" si="21"/>
        <v>43</v>
      </c>
      <c r="I292" s="34">
        <v>3577.18</v>
      </c>
      <c r="J292" s="35">
        <f t="shared" si="22"/>
        <v>398</v>
      </c>
      <c r="K292" s="34">
        <v>909.16</v>
      </c>
      <c r="L292" s="35">
        <f t="shared" si="23"/>
        <v>38</v>
      </c>
      <c r="M292" s="34">
        <v>10.61</v>
      </c>
      <c r="N292" s="35">
        <f t="shared" si="24"/>
        <v>151</v>
      </c>
    </row>
    <row r="293" spans="1:14" x14ac:dyDescent="0.2">
      <c r="A293" s="32">
        <v>113367003</v>
      </c>
      <c r="B293" s="32" t="s">
        <v>419</v>
      </c>
      <c r="C293" s="32" t="s">
        <v>410</v>
      </c>
      <c r="D293" s="33">
        <v>3810.9920000000002</v>
      </c>
      <c r="E293" s="34">
        <v>12366.97</v>
      </c>
      <c r="F293" s="35">
        <f t="shared" si="20"/>
        <v>426</v>
      </c>
      <c r="G293" s="34">
        <v>7422.5</v>
      </c>
      <c r="H293" s="35">
        <f t="shared" si="21"/>
        <v>254</v>
      </c>
      <c r="I293" s="34">
        <v>4305.21</v>
      </c>
      <c r="J293" s="35">
        <f t="shared" si="22"/>
        <v>359</v>
      </c>
      <c r="K293" s="34">
        <v>638.26</v>
      </c>
      <c r="L293" s="35">
        <f t="shared" si="23"/>
        <v>79</v>
      </c>
      <c r="M293" s="34">
        <v>1.01</v>
      </c>
      <c r="N293" s="35">
        <f t="shared" si="24"/>
        <v>228</v>
      </c>
    </row>
    <row r="294" spans="1:14" x14ac:dyDescent="0.2">
      <c r="A294" s="32">
        <v>113369003</v>
      </c>
      <c r="B294" s="32" t="s">
        <v>420</v>
      </c>
      <c r="C294" s="32" t="s">
        <v>410</v>
      </c>
      <c r="D294" s="33">
        <v>4502.0129999999999</v>
      </c>
      <c r="E294" s="34">
        <v>13190.7</v>
      </c>
      <c r="F294" s="35">
        <f t="shared" si="20"/>
        <v>342</v>
      </c>
      <c r="G294" s="34">
        <v>9163.16</v>
      </c>
      <c r="H294" s="35">
        <f t="shared" si="21"/>
        <v>170</v>
      </c>
      <c r="I294" s="34">
        <v>3854.16</v>
      </c>
      <c r="J294" s="35">
        <f t="shared" si="22"/>
        <v>381</v>
      </c>
      <c r="K294" s="34">
        <v>163.38999999999999</v>
      </c>
      <c r="L294" s="35">
        <f t="shared" si="23"/>
        <v>399</v>
      </c>
      <c r="M294" s="34">
        <v>10</v>
      </c>
      <c r="N294" s="35">
        <f t="shared" si="24"/>
        <v>153</v>
      </c>
    </row>
    <row r="295" spans="1:14" x14ac:dyDescent="0.2">
      <c r="A295" s="32">
        <v>104372003</v>
      </c>
      <c r="B295" s="32" t="s">
        <v>90</v>
      </c>
      <c r="C295" s="32" t="s">
        <v>266</v>
      </c>
      <c r="D295" s="33">
        <v>2036.75</v>
      </c>
      <c r="E295" s="34">
        <v>12182.01</v>
      </c>
      <c r="F295" s="35">
        <f t="shared" si="20"/>
        <v>438</v>
      </c>
      <c r="G295" s="34">
        <v>4593.01</v>
      </c>
      <c r="H295" s="35">
        <f t="shared" si="21"/>
        <v>413</v>
      </c>
      <c r="I295" s="34">
        <v>7529.17</v>
      </c>
      <c r="J295" s="35">
        <f t="shared" si="22"/>
        <v>144</v>
      </c>
      <c r="K295" s="34">
        <v>19.27</v>
      </c>
      <c r="L295" s="35">
        <f t="shared" si="23"/>
        <v>494</v>
      </c>
      <c r="M295" s="34">
        <v>40.549999999999997</v>
      </c>
      <c r="N295" s="35">
        <f t="shared" si="24"/>
        <v>114</v>
      </c>
    </row>
    <row r="296" spans="1:14" x14ac:dyDescent="0.2">
      <c r="A296" s="32">
        <v>104374003</v>
      </c>
      <c r="B296" s="32" t="s">
        <v>91</v>
      </c>
      <c r="C296" s="32" t="s">
        <v>266</v>
      </c>
      <c r="D296" s="33">
        <v>1331.3979999999999</v>
      </c>
      <c r="E296" s="34">
        <v>12584.67</v>
      </c>
      <c r="F296" s="35">
        <f t="shared" si="20"/>
        <v>404</v>
      </c>
      <c r="G296" s="34">
        <v>4215.76</v>
      </c>
      <c r="H296" s="35">
        <f t="shared" si="21"/>
        <v>435</v>
      </c>
      <c r="I296" s="34">
        <v>7969.68</v>
      </c>
      <c r="J296" s="35">
        <f t="shared" si="22"/>
        <v>115</v>
      </c>
      <c r="K296" s="34">
        <v>397.13</v>
      </c>
      <c r="L296" s="35">
        <f t="shared" si="23"/>
        <v>188</v>
      </c>
      <c r="M296" s="34">
        <v>2.1</v>
      </c>
      <c r="N296" s="35">
        <f t="shared" si="24"/>
        <v>200</v>
      </c>
    </row>
    <row r="297" spans="1:14" x14ac:dyDescent="0.2">
      <c r="A297" s="32">
        <v>104375003</v>
      </c>
      <c r="B297" s="32" t="s">
        <v>92</v>
      </c>
      <c r="C297" s="32" t="s">
        <v>266</v>
      </c>
      <c r="D297" s="33">
        <v>1550.749</v>
      </c>
      <c r="E297" s="34">
        <v>13795.73</v>
      </c>
      <c r="F297" s="35">
        <f t="shared" si="20"/>
        <v>284</v>
      </c>
      <c r="G297" s="34">
        <v>4900.7299999999996</v>
      </c>
      <c r="H297" s="35">
        <f t="shared" si="21"/>
        <v>394</v>
      </c>
      <c r="I297" s="34">
        <v>8837.33</v>
      </c>
      <c r="J297" s="35">
        <f t="shared" si="22"/>
        <v>63</v>
      </c>
      <c r="K297" s="34">
        <v>55.91</v>
      </c>
      <c r="L297" s="35">
        <f t="shared" si="23"/>
        <v>486</v>
      </c>
      <c r="M297" s="34">
        <v>1.77</v>
      </c>
      <c r="N297" s="35">
        <f t="shared" si="24"/>
        <v>204</v>
      </c>
    </row>
    <row r="298" spans="1:14" x14ac:dyDescent="0.2">
      <c r="A298" s="32">
        <v>104375203</v>
      </c>
      <c r="B298" s="32" t="s">
        <v>267</v>
      </c>
      <c r="C298" s="32" t="s">
        <v>266</v>
      </c>
      <c r="D298" s="33">
        <v>1337.828</v>
      </c>
      <c r="E298" s="34">
        <v>12496.67</v>
      </c>
      <c r="F298" s="35">
        <f t="shared" si="20"/>
        <v>411</v>
      </c>
      <c r="G298" s="34">
        <v>8692.44</v>
      </c>
      <c r="H298" s="35">
        <f t="shared" si="21"/>
        <v>191</v>
      </c>
      <c r="I298" s="34">
        <v>3794.58</v>
      </c>
      <c r="J298" s="35">
        <f t="shared" si="22"/>
        <v>384</v>
      </c>
      <c r="K298" s="34">
        <v>5.91</v>
      </c>
      <c r="L298" s="35">
        <f t="shared" si="23"/>
        <v>495</v>
      </c>
      <c r="M298" s="34">
        <v>3.74</v>
      </c>
      <c r="N298" s="35">
        <f t="shared" si="24"/>
        <v>187</v>
      </c>
    </row>
    <row r="299" spans="1:14" x14ac:dyDescent="0.2">
      <c r="A299" s="32">
        <v>104375302</v>
      </c>
      <c r="B299" s="32" t="s">
        <v>268</v>
      </c>
      <c r="C299" s="32" t="s">
        <v>266</v>
      </c>
      <c r="D299" s="33">
        <v>3411.9319999999998</v>
      </c>
      <c r="E299" s="34">
        <v>12889.47</v>
      </c>
      <c r="F299" s="35">
        <f t="shared" si="20"/>
        <v>371</v>
      </c>
      <c r="G299" s="34">
        <v>3255.94</v>
      </c>
      <c r="H299" s="35">
        <f t="shared" si="21"/>
        <v>481</v>
      </c>
      <c r="I299" s="34">
        <v>8526.4699999999993</v>
      </c>
      <c r="J299" s="35">
        <f t="shared" si="22"/>
        <v>82</v>
      </c>
      <c r="K299" s="34">
        <v>1104.51</v>
      </c>
      <c r="L299" s="35">
        <f t="shared" si="23"/>
        <v>30</v>
      </c>
      <c r="M299" s="34">
        <v>2.54</v>
      </c>
      <c r="N299" s="35">
        <f t="shared" si="24"/>
        <v>196</v>
      </c>
    </row>
    <row r="300" spans="1:14" x14ac:dyDescent="0.2">
      <c r="A300" s="32">
        <v>104376203</v>
      </c>
      <c r="B300" s="32" t="s">
        <v>269</v>
      </c>
      <c r="C300" s="32" t="s">
        <v>266</v>
      </c>
      <c r="D300" s="33">
        <v>1224.893</v>
      </c>
      <c r="E300" s="34">
        <v>13070.54</v>
      </c>
      <c r="F300" s="35">
        <f t="shared" si="20"/>
        <v>355</v>
      </c>
      <c r="G300" s="34">
        <v>4765.37</v>
      </c>
      <c r="H300" s="35">
        <f t="shared" si="21"/>
        <v>401</v>
      </c>
      <c r="I300" s="34">
        <v>8238.1299999999992</v>
      </c>
      <c r="J300" s="35">
        <f t="shared" si="22"/>
        <v>97</v>
      </c>
      <c r="K300" s="34">
        <v>56.74</v>
      </c>
      <c r="L300" s="35">
        <f t="shared" si="23"/>
        <v>485</v>
      </c>
      <c r="M300" s="34">
        <v>10.29</v>
      </c>
      <c r="N300" s="35">
        <f t="shared" si="24"/>
        <v>152</v>
      </c>
    </row>
    <row r="301" spans="1:14" x14ac:dyDescent="0.2">
      <c r="A301" s="32">
        <v>104377003</v>
      </c>
      <c r="B301" s="32" t="s">
        <v>93</v>
      </c>
      <c r="C301" s="32" t="s">
        <v>266</v>
      </c>
      <c r="D301" s="33">
        <v>846.923</v>
      </c>
      <c r="E301" s="34">
        <v>12507.09</v>
      </c>
      <c r="F301" s="35">
        <f t="shared" si="20"/>
        <v>408</v>
      </c>
      <c r="G301" s="34">
        <v>5033.29</v>
      </c>
      <c r="H301" s="35">
        <f t="shared" si="21"/>
        <v>389</v>
      </c>
      <c r="I301" s="34">
        <v>7469.92</v>
      </c>
      <c r="J301" s="35">
        <f t="shared" si="22"/>
        <v>147</v>
      </c>
      <c r="K301" s="34">
        <v>0.39</v>
      </c>
      <c r="L301" s="35">
        <f t="shared" si="23"/>
        <v>497</v>
      </c>
      <c r="M301" s="34">
        <v>3.5</v>
      </c>
      <c r="N301" s="35">
        <f t="shared" si="24"/>
        <v>189</v>
      </c>
    </row>
    <row r="302" spans="1:14" x14ac:dyDescent="0.2">
      <c r="A302" s="32">
        <v>104378003</v>
      </c>
      <c r="B302" s="32" t="s">
        <v>270</v>
      </c>
      <c r="C302" s="32" t="s">
        <v>266</v>
      </c>
      <c r="D302" s="33">
        <v>1370.1690000000001</v>
      </c>
      <c r="E302" s="34">
        <v>13077.95</v>
      </c>
      <c r="F302" s="35">
        <f t="shared" si="20"/>
        <v>353</v>
      </c>
      <c r="G302" s="34">
        <v>6536.6</v>
      </c>
      <c r="H302" s="35">
        <f t="shared" si="21"/>
        <v>291</v>
      </c>
      <c r="I302" s="34">
        <v>6490.29</v>
      </c>
      <c r="J302" s="35">
        <f t="shared" si="22"/>
        <v>205</v>
      </c>
      <c r="K302" s="34">
        <v>51.06</v>
      </c>
      <c r="L302" s="35">
        <f t="shared" si="23"/>
        <v>488</v>
      </c>
      <c r="M302" s="34">
        <v>0</v>
      </c>
      <c r="N302" s="35">
        <f t="shared" si="24"/>
        <v>269</v>
      </c>
    </row>
    <row r="303" spans="1:14" x14ac:dyDescent="0.2">
      <c r="A303" s="32">
        <v>113380303</v>
      </c>
      <c r="B303" s="32" t="s">
        <v>421</v>
      </c>
      <c r="C303" s="32" t="s">
        <v>422</v>
      </c>
      <c r="D303" s="33">
        <v>1524.587</v>
      </c>
      <c r="E303" s="34">
        <v>19587.37</v>
      </c>
      <c r="F303" s="35">
        <f t="shared" si="20"/>
        <v>39</v>
      </c>
      <c r="G303" s="34">
        <v>8330.32</v>
      </c>
      <c r="H303" s="35">
        <f t="shared" si="21"/>
        <v>207</v>
      </c>
      <c r="I303" s="34">
        <v>4512.28</v>
      </c>
      <c r="J303" s="35">
        <f t="shared" si="22"/>
        <v>341</v>
      </c>
      <c r="K303" s="34">
        <v>187.36</v>
      </c>
      <c r="L303" s="35">
        <f t="shared" si="23"/>
        <v>376</v>
      </c>
      <c r="M303" s="34">
        <v>6557.42</v>
      </c>
      <c r="N303" s="35">
        <f t="shared" si="24"/>
        <v>15</v>
      </c>
    </row>
    <row r="304" spans="1:14" x14ac:dyDescent="0.2">
      <c r="A304" s="32">
        <v>113381303</v>
      </c>
      <c r="B304" s="32" t="s">
        <v>423</v>
      </c>
      <c r="C304" s="32" t="s">
        <v>422</v>
      </c>
      <c r="D304" s="33">
        <v>4819.7030000000004</v>
      </c>
      <c r="E304" s="34">
        <v>12990.19</v>
      </c>
      <c r="F304" s="35">
        <f t="shared" si="20"/>
        <v>364</v>
      </c>
      <c r="G304" s="34">
        <v>9056.35</v>
      </c>
      <c r="H304" s="35">
        <f t="shared" si="21"/>
        <v>172</v>
      </c>
      <c r="I304" s="34">
        <v>3779.72</v>
      </c>
      <c r="J304" s="35">
        <f t="shared" si="22"/>
        <v>385</v>
      </c>
      <c r="K304" s="34">
        <v>153.36000000000001</v>
      </c>
      <c r="L304" s="35">
        <f t="shared" si="23"/>
        <v>413</v>
      </c>
      <c r="M304" s="34">
        <v>0.76</v>
      </c>
      <c r="N304" s="35">
        <f t="shared" si="24"/>
        <v>235</v>
      </c>
    </row>
    <row r="305" spans="1:14" x14ac:dyDescent="0.2">
      <c r="A305" s="32">
        <v>113382303</v>
      </c>
      <c r="B305" s="32" t="s">
        <v>561</v>
      </c>
      <c r="C305" s="32" t="s">
        <v>422</v>
      </c>
      <c r="D305" s="33">
        <v>2514.2869999999998</v>
      </c>
      <c r="E305" s="34">
        <v>13105.9</v>
      </c>
      <c r="F305" s="35">
        <f t="shared" si="20"/>
        <v>349</v>
      </c>
      <c r="G305" s="34">
        <v>9368.44</v>
      </c>
      <c r="H305" s="35">
        <f t="shared" si="21"/>
        <v>161</v>
      </c>
      <c r="I305" s="34">
        <v>3470.83</v>
      </c>
      <c r="J305" s="35">
        <f t="shared" si="22"/>
        <v>412</v>
      </c>
      <c r="K305" s="34">
        <v>265.67</v>
      </c>
      <c r="L305" s="35">
        <f t="shared" si="23"/>
        <v>291</v>
      </c>
      <c r="M305" s="34">
        <v>0.97</v>
      </c>
      <c r="N305" s="35">
        <f t="shared" si="24"/>
        <v>229</v>
      </c>
    </row>
    <row r="306" spans="1:14" x14ac:dyDescent="0.2">
      <c r="A306" s="32">
        <v>113384603</v>
      </c>
      <c r="B306" s="32" t="s">
        <v>424</v>
      </c>
      <c r="C306" s="32" t="s">
        <v>422</v>
      </c>
      <c r="D306" s="33">
        <v>4975.2759999999998</v>
      </c>
      <c r="E306" s="34">
        <v>11831.97</v>
      </c>
      <c r="F306" s="35">
        <f t="shared" si="20"/>
        <v>462</v>
      </c>
      <c r="G306" s="34">
        <v>3634.16</v>
      </c>
      <c r="H306" s="35">
        <f t="shared" si="21"/>
        <v>465</v>
      </c>
      <c r="I306" s="34">
        <v>7017.06</v>
      </c>
      <c r="J306" s="35">
        <f t="shared" si="22"/>
        <v>169</v>
      </c>
      <c r="K306" s="34">
        <v>1180.07</v>
      </c>
      <c r="L306" s="35">
        <f t="shared" si="23"/>
        <v>26</v>
      </c>
      <c r="M306" s="34">
        <v>0.68</v>
      </c>
      <c r="N306" s="35">
        <f t="shared" si="24"/>
        <v>236</v>
      </c>
    </row>
    <row r="307" spans="1:14" x14ac:dyDescent="0.2">
      <c r="A307" s="32">
        <v>113385003</v>
      </c>
      <c r="B307" s="32" t="s">
        <v>425</v>
      </c>
      <c r="C307" s="32" t="s">
        <v>422</v>
      </c>
      <c r="D307" s="33">
        <v>2426.076</v>
      </c>
      <c r="E307" s="34">
        <v>13219.02</v>
      </c>
      <c r="F307" s="35">
        <f t="shared" si="20"/>
        <v>339</v>
      </c>
      <c r="G307" s="34">
        <v>7434.01</v>
      </c>
      <c r="H307" s="35">
        <f t="shared" si="21"/>
        <v>251</v>
      </c>
      <c r="I307" s="34">
        <v>5210.09</v>
      </c>
      <c r="J307" s="35">
        <f t="shared" si="22"/>
        <v>284</v>
      </c>
      <c r="K307" s="34">
        <v>161.47999999999999</v>
      </c>
      <c r="L307" s="35">
        <f t="shared" si="23"/>
        <v>404</v>
      </c>
      <c r="M307" s="34">
        <v>413.44</v>
      </c>
      <c r="N307" s="35">
        <f t="shared" si="24"/>
        <v>54</v>
      </c>
    </row>
    <row r="308" spans="1:14" x14ac:dyDescent="0.2">
      <c r="A308" s="32">
        <v>113385303</v>
      </c>
      <c r="B308" s="32" t="s">
        <v>426</v>
      </c>
      <c r="C308" s="32" t="s">
        <v>422</v>
      </c>
      <c r="D308" s="33">
        <v>3454.0659999999998</v>
      </c>
      <c r="E308" s="34">
        <v>12243.32</v>
      </c>
      <c r="F308" s="35">
        <f t="shared" si="20"/>
        <v>434</v>
      </c>
      <c r="G308" s="34">
        <v>8698.3700000000008</v>
      </c>
      <c r="H308" s="35">
        <f t="shared" si="21"/>
        <v>190</v>
      </c>
      <c r="I308" s="34">
        <v>3080.06</v>
      </c>
      <c r="J308" s="35">
        <f t="shared" si="22"/>
        <v>441</v>
      </c>
      <c r="K308" s="34">
        <v>464.89</v>
      </c>
      <c r="L308" s="35">
        <f t="shared" si="23"/>
        <v>155</v>
      </c>
      <c r="M308" s="34">
        <v>0</v>
      </c>
      <c r="N308" s="35">
        <f t="shared" si="24"/>
        <v>269</v>
      </c>
    </row>
    <row r="309" spans="1:14" x14ac:dyDescent="0.2">
      <c r="A309" s="32">
        <v>121390302</v>
      </c>
      <c r="B309" s="32" t="s">
        <v>531</v>
      </c>
      <c r="C309" s="32" t="s">
        <v>532</v>
      </c>
      <c r="D309" s="33">
        <v>19117.878000000001</v>
      </c>
      <c r="E309" s="34">
        <v>12486.34</v>
      </c>
      <c r="F309" s="35">
        <f t="shared" si="20"/>
        <v>412</v>
      </c>
      <c r="G309" s="34">
        <v>4294.91</v>
      </c>
      <c r="H309" s="35">
        <f t="shared" si="21"/>
        <v>430</v>
      </c>
      <c r="I309" s="34">
        <v>6633.5</v>
      </c>
      <c r="J309" s="35">
        <f t="shared" si="22"/>
        <v>198</v>
      </c>
      <c r="K309" s="34">
        <v>1277.1400000000001</v>
      </c>
      <c r="L309" s="35">
        <f t="shared" si="23"/>
        <v>22</v>
      </c>
      <c r="M309" s="34">
        <v>280.8</v>
      </c>
      <c r="N309" s="35">
        <f t="shared" si="24"/>
        <v>62</v>
      </c>
    </row>
    <row r="310" spans="1:14" x14ac:dyDescent="0.2">
      <c r="A310" s="32">
        <v>121391303</v>
      </c>
      <c r="B310" s="32" t="s">
        <v>533</v>
      </c>
      <c r="C310" s="32" t="s">
        <v>532</v>
      </c>
      <c r="D310" s="33">
        <v>1596.7370000000001</v>
      </c>
      <c r="E310" s="34">
        <v>15766.45</v>
      </c>
      <c r="F310" s="35">
        <f t="shared" si="20"/>
        <v>140</v>
      </c>
      <c r="G310" s="34">
        <v>11024.36</v>
      </c>
      <c r="H310" s="35">
        <f t="shared" si="21"/>
        <v>98</v>
      </c>
      <c r="I310" s="34">
        <v>4464.33</v>
      </c>
      <c r="J310" s="35">
        <f t="shared" si="22"/>
        <v>347</v>
      </c>
      <c r="K310" s="34">
        <v>277.75</v>
      </c>
      <c r="L310" s="35">
        <f t="shared" si="23"/>
        <v>279</v>
      </c>
      <c r="M310" s="34">
        <v>0</v>
      </c>
      <c r="N310" s="35">
        <f t="shared" si="24"/>
        <v>269</v>
      </c>
    </row>
    <row r="311" spans="1:14" x14ac:dyDescent="0.2">
      <c r="A311" s="32">
        <v>121392303</v>
      </c>
      <c r="B311" s="32" t="s">
        <v>534</v>
      </c>
      <c r="C311" s="32" t="s">
        <v>532</v>
      </c>
      <c r="D311" s="33">
        <v>8422.7459999999992</v>
      </c>
      <c r="E311" s="34">
        <v>13723.27</v>
      </c>
      <c r="F311" s="35">
        <f t="shared" si="20"/>
        <v>291</v>
      </c>
      <c r="G311" s="34">
        <v>10721.39</v>
      </c>
      <c r="H311" s="35">
        <f t="shared" si="21"/>
        <v>107</v>
      </c>
      <c r="I311" s="34">
        <v>2849.72</v>
      </c>
      <c r="J311" s="35">
        <f t="shared" si="22"/>
        <v>465</v>
      </c>
      <c r="K311" s="34">
        <v>152.16</v>
      </c>
      <c r="L311" s="35">
        <f t="shared" si="23"/>
        <v>415</v>
      </c>
      <c r="M311" s="34">
        <v>0</v>
      </c>
      <c r="N311" s="35">
        <f t="shared" si="24"/>
        <v>269</v>
      </c>
    </row>
    <row r="312" spans="1:14" x14ac:dyDescent="0.2">
      <c r="A312" s="32">
        <v>121394503</v>
      </c>
      <c r="B312" s="32" t="s">
        <v>535</v>
      </c>
      <c r="C312" s="32" t="s">
        <v>532</v>
      </c>
      <c r="D312" s="33">
        <v>1773.711</v>
      </c>
      <c r="E312" s="34">
        <v>15795.05</v>
      </c>
      <c r="F312" s="35">
        <f t="shared" si="20"/>
        <v>138</v>
      </c>
      <c r="G312" s="34">
        <v>9218.2099999999991</v>
      </c>
      <c r="H312" s="35">
        <f t="shared" si="21"/>
        <v>166</v>
      </c>
      <c r="I312" s="34">
        <v>6072.81</v>
      </c>
      <c r="J312" s="35">
        <f t="shared" si="22"/>
        <v>226</v>
      </c>
      <c r="K312" s="34">
        <v>422.12</v>
      </c>
      <c r="L312" s="35">
        <f t="shared" si="23"/>
        <v>175</v>
      </c>
      <c r="M312" s="34">
        <v>81.900000000000006</v>
      </c>
      <c r="N312" s="35">
        <f t="shared" si="24"/>
        <v>100</v>
      </c>
    </row>
    <row r="313" spans="1:14" x14ac:dyDescent="0.2">
      <c r="A313" s="32">
        <v>121394603</v>
      </c>
      <c r="B313" s="32" t="s">
        <v>536</v>
      </c>
      <c r="C313" s="32" t="s">
        <v>532</v>
      </c>
      <c r="D313" s="33">
        <v>2334.6179999999999</v>
      </c>
      <c r="E313" s="34">
        <v>15464.15</v>
      </c>
      <c r="F313" s="35">
        <f t="shared" si="20"/>
        <v>159</v>
      </c>
      <c r="G313" s="34">
        <v>10933.27</v>
      </c>
      <c r="H313" s="35">
        <f t="shared" si="21"/>
        <v>101</v>
      </c>
      <c r="I313" s="34">
        <v>4424.47</v>
      </c>
      <c r="J313" s="35">
        <f t="shared" si="22"/>
        <v>350</v>
      </c>
      <c r="K313" s="34">
        <v>106.41</v>
      </c>
      <c r="L313" s="35">
        <f t="shared" si="23"/>
        <v>464</v>
      </c>
      <c r="M313" s="34">
        <v>0</v>
      </c>
      <c r="N313" s="35">
        <f t="shared" si="24"/>
        <v>269</v>
      </c>
    </row>
    <row r="314" spans="1:14" x14ac:dyDescent="0.2">
      <c r="A314" s="32">
        <v>121395103</v>
      </c>
      <c r="B314" s="32" t="s">
        <v>537</v>
      </c>
      <c r="C314" s="32" t="s">
        <v>532</v>
      </c>
      <c r="D314" s="33">
        <v>9470.2739999999994</v>
      </c>
      <c r="E314" s="34">
        <v>14537.81</v>
      </c>
      <c r="F314" s="35">
        <f t="shared" si="20"/>
        <v>219</v>
      </c>
      <c r="G314" s="34">
        <v>12000.84</v>
      </c>
      <c r="H314" s="35">
        <f t="shared" si="21"/>
        <v>77</v>
      </c>
      <c r="I314" s="34">
        <v>2212.75</v>
      </c>
      <c r="J314" s="35">
        <f t="shared" si="22"/>
        <v>493</v>
      </c>
      <c r="K314" s="34">
        <v>317.52999999999997</v>
      </c>
      <c r="L314" s="35">
        <f t="shared" si="23"/>
        <v>249</v>
      </c>
      <c r="M314" s="34">
        <v>6.69</v>
      </c>
      <c r="N314" s="35">
        <f t="shared" si="24"/>
        <v>164</v>
      </c>
    </row>
    <row r="315" spans="1:14" x14ac:dyDescent="0.2">
      <c r="A315" s="32">
        <v>121395603</v>
      </c>
      <c r="B315" s="32" t="s">
        <v>189</v>
      </c>
      <c r="C315" s="32" t="s">
        <v>532</v>
      </c>
      <c r="D315" s="33">
        <v>1719.2470000000001</v>
      </c>
      <c r="E315" s="34">
        <v>17737.55</v>
      </c>
      <c r="F315" s="35">
        <f t="shared" si="20"/>
        <v>68</v>
      </c>
      <c r="G315" s="34">
        <v>14454.9</v>
      </c>
      <c r="H315" s="35">
        <f t="shared" si="21"/>
        <v>24</v>
      </c>
      <c r="I315" s="34">
        <v>3140.97</v>
      </c>
      <c r="J315" s="35">
        <f t="shared" si="22"/>
        <v>436</v>
      </c>
      <c r="K315" s="34">
        <v>141.68</v>
      </c>
      <c r="L315" s="35">
        <f t="shared" si="23"/>
        <v>428</v>
      </c>
      <c r="M315" s="34">
        <v>0</v>
      </c>
      <c r="N315" s="35">
        <f t="shared" si="24"/>
        <v>269</v>
      </c>
    </row>
    <row r="316" spans="1:14" x14ac:dyDescent="0.2">
      <c r="A316" s="32">
        <v>121395703</v>
      </c>
      <c r="B316" s="32" t="s">
        <v>538</v>
      </c>
      <c r="C316" s="32" t="s">
        <v>532</v>
      </c>
      <c r="D316" s="33">
        <v>3190.3229999999999</v>
      </c>
      <c r="E316" s="34">
        <v>16585.240000000002</v>
      </c>
      <c r="F316" s="35">
        <f t="shared" si="20"/>
        <v>99</v>
      </c>
      <c r="G316" s="34">
        <v>13205.13</v>
      </c>
      <c r="H316" s="35">
        <f t="shared" si="21"/>
        <v>46</v>
      </c>
      <c r="I316" s="34">
        <v>3289.18</v>
      </c>
      <c r="J316" s="35">
        <f t="shared" si="22"/>
        <v>427</v>
      </c>
      <c r="K316" s="34">
        <v>86.16</v>
      </c>
      <c r="L316" s="35">
        <f t="shared" si="23"/>
        <v>473</v>
      </c>
      <c r="M316" s="34">
        <v>4.78</v>
      </c>
      <c r="N316" s="35">
        <f t="shared" si="24"/>
        <v>175</v>
      </c>
    </row>
    <row r="317" spans="1:14" x14ac:dyDescent="0.2">
      <c r="A317" s="32">
        <v>121397803</v>
      </c>
      <c r="B317" s="32" t="s">
        <v>539</v>
      </c>
      <c r="C317" s="32" t="s">
        <v>532</v>
      </c>
      <c r="D317" s="33">
        <v>4352.5309999999999</v>
      </c>
      <c r="E317" s="34">
        <v>12616.74</v>
      </c>
      <c r="F317" s="35">
        <f t="shared" si="20"/>
        <v>398</v>
      </c>
      <c r="G317" s="34">
        <v>9220.52</v>
      </c>
      <c r="H317" s="35">
        <f t="shared" si="21"/>
        <v>165</v>
      </c>
      <c r="I317" s="34">
        <v>3208.35</v>
      </c>
      <c r="J317" s="35">
        <f t="shared" si="22"/>
        <v>433</v>
      </c>
      <c r="K317" s="34">
        <v>187.87</v>
      </c>
      <c r="L317" s="35">
        <f t="shared" si="23"/>
        <v>375</v>
      </c>
      <c r="M317" s="34">
        <v>0</v>
      </c>
      <c r="N317" s="35">
        <f t="shared" si="24"/>
        <v>269</v>
      </c>
    </row>
    <row r="318" spans="1:14" x14ac:dyDescent="0.2">
      <c r="A318" s="32">
        <v>118401403</v>
      </c>
      <c r="B318" s="32" t="s">
        <v>485</v>
      </c>
      <c r="C318" s="32" t="s">
        <v>486</v>
      </c>
      <c r="D318" s="33">
        <v>2908.1309999999999</v>
      </c>
      <c r="E318" s="34">
        <v>11423.47</v>
      </c>
      <c r="F318" s="35">
        <f t="shared" si="20"/>
        <v>483</v>
      </c>
      <c r="G318" s="34">
        <v>6904.67</v>
      </c>
      <c r="H318" s="35">
        <f t="shared" si="21"/>
        <v>271</v>
      </c>
      <c r="I318" s="34">
        <v>4388.47</v>
      </c>
      <c r="J318" s="35">
        <f t="shared" si="22"/>
        <v>351</v>
      </c>
      <c r="K318" s="34">
        <v>130.33000000000001</v>
      </c>
      <c r="L318" s="35">
        <f t="shared" si="23"/>
        <v>440</v>
      </c>
      <c r="M318" s="34">
        <v>0</v>
      </c>
      <c r="N318" s="35">
        <f t="shared" si="24"/>
        <v>269</v>
      </c>
    </row>
    <row r="319" spans="1:14" x14ac:dyDescent="0.2">
      <c r="A319" s="32">
        <v>118401603</v>
      </c>
      <c r="B319" s="32" t="s">
        <v>487</v>
      </c>
      <c r="C319" s="32" t="s">
        <v>486</v>
      </c>
      <c r="D319" s="33">
        <v>2750.1329999999998</v>
      </c>
      <c r="E319" s="34">
        <v>12004.79</v>
      </c>
      <c r="F319" s="35">
        <f t="shared" si="20"/>
        <v>453</v>
      </c>
      <c r="G319" s="34">
        <v>8113.22</v>
      </c>
      <c r="H319" s="35">
        <f t="shared" si="21"/>
        <v>219</v>
      </c>
      <c r="I319" s="34">
        <v>3477.31</v>
      </c>
      <c r="J319" s="35">
        <f t="shared" si="22"/>
        <v>411</v>
      </c>
      <c r="K319" s="34">
        <v>414.26</v>
      </c>
      <c r="L319" s="35">
        <f t="shared" si="23"/>
        <v>179</v>
      </c>
      <c r="M319" s="34">
        <v>0</v>
      </c>
      <c r="N319" s="35">
        <f t="shared" si="24"/>
        <v>269</v>
      </c>
    </row>
    <row r="320" spans="1:14" x14ac:dyDescent="0.2">
      <c r="A320" s="32">
        <v>118402603</v>
      </c>
      <c r="B320" s="32" t="s">
        <v>566</v>
      </c>
      <c r="C320" s="32" t="s">
        <v>486</v>
      </c>
      <c r="D320" s="33">
        <v>2346.8919999999998</v>
      </c>
      <c r="E320" s="34">
        <v>10458.06</v>
      </c>
      <c r="F320" s="35">
        <f t="shared" si="20"/>
        <v>499</v>
      </c>
      <c r="G320" s="34">
        <v>3444.57</v>
      </c>
      <c r="H320" s="35">
        <f t="shared" si="21"/>
        <v>473</v>
      </c>
      <c r="I320" s="34">
        <v>6338.57</v>
      </c>
      <c r="J320" s="35">
        <f t="shared" si="22"/>
        <v>209</v>
      </c>
      <c r="K320" s="34">
        <v>674.92</v>
      </c>
      <c r="L320" s="35">
        <f t="shared" si="23"/>
        <v>72</v>
      </c>
      <c r="M320" s="34">
        <v>0</v>
      </c>
      <c r="N320" s="35">
        <f t="shared" si="24"/>
        <v>269</v>
      </c>
    </row>
    <row r="321" spans="1:14" x14ac:dyDescent="0.2">
      <c r="A321" s="32">
        <v>118403003</v>
      </c>
      <c r="B321" s="32" t="s">
        <v>488</v>
      </c>
      <c r="C321" s="32" t="s">
        <v>486</v>
      </c>
      <c r="D321" s="33">
        <v>2132.8359999999998</v>
      </c>
      <c r="E321" s="34">
        <v>11878.12</v>
      </c>
      <c r="F321" s="35">
        <f t="shared" si="20"/>
        <v>459</v>
      </c>
      <c r="G321" s="34">
        <v>6361.18</v>
      </c>
      <c r="H321" s="35">
        <f t="shared" si="21"/>
        <v>305</v>
      </c>
      <c r="I321" s="34">
        <v>5403.88</v>
      </c>
      <c r="J321" s="35">
        <f t="shared" si="22"/>
        <v>262</v>
      </c>
      <c r="K321" s="34">
        <v>113.06</v>
      </c>
      <c r="L321" s="35">
        <f t="shared" si="23"/>
        <v>452</v>
      </c>
      <c r="M321" s="34">
        <v>0</v>
      </c>
      <c r="N321" s="35">
        <f t="shared" si="24"/>
        <v>269</v>
      </c>
    </row>
    <row r="322" spans="1:14" x14ac:dyDescent="0.2">
      <c r="A322" s="32">
        <v>118403302</v>
      </c>
      <c r="B322" s="32" t="s">
        <v>489</v>
      </c>
      <c r="C322" s="32" t="s">
        <v>486</v>
      </c>
      <c r="D322" s="33">
        <v>10659.607</v>
      </c>
      <c r="E322" s="34">
        <v>11007.69</v>
      </c>
      <c r="F322" s="35">
        <f t="shared" si="20"/>
        <v>492</v>
      </c>
      <c r="G322" s="34">
        <v>5066.83</v>
      </c>
      <c r="H322" s="35">
        <f t="shared" si="21"/>
        <v>388</v>
      </c>
      <c r="I322" s="34">
        <v>5325.28</v>
      </c>
      <c r="J322" s="35">
        <f t="shared" si="22"/>
        <v>272</v>
      </c>
      <c r="K322" s="34">
        <v>608.03</v>
      </c>
      <c r="L322" s="35">
        <f t="shared" si="23"/>
        <v>91</v>
      </c>
      <c r="M322" s="34">
        <v>7.55</v>
      </c>
      <c r="N322" s="35">
        <f t="shared" si="24"/>
        <v>161</v>
      </c>
    </row>
    <row r="323" spans="1:14" x14ac:dyDescent="0.2">
      <c r="A323" s="32">
        <v>118403903</v>
      </c>
      <c r="B323" s="32" t="s">
        <v>179</v>
      </c>
      <c r="C323" s="32" t="s">
        <v>486</v>
      </c>
      <c r="D323" s="33">
        <v>2031.087</v>
      </c>
      <c r="E323" s="34">
        <v>13073.75</v>
      </c>
      <c r="F323" s="35">
        <f t="shared" ref="F323:F386" si="25">RANK(E323,E$2:E$501)</f>
        <v>354</v>
      </c>
      <c r="G323" s="34">
        <v>7169.86</v>
      </c>
      <c r="H323" s="35">
        <f t="shared" ref="H323:H386" si="26">RANK(G323,G$2:G$501)</f>
        <v>259</v>
      </c>
      <c r="I323" s="34">
        <v>5503.6</v>
      </c>
      <c r="J323" s="35">
        <f t="shared" ref="J323:J386" si="27">RANK(I323,I$2:I$501)</f>
        <v>253</v>
      </c>
      <c r="K323" s="34">
        <v>388.31</v>
      </c>
      <c r="L323" s="35">
        <f t="shared" ref="L323:L386" si="28">RANK(K323,K$2:K$501)</f>
        <v>198</v>
      </c>
      <c r="M323" s="34">
        <v>11.98</v>
      </c>
      <c r="N323" s="35">
        <f t="shared" ref="N323:N386" si="29">RANK(M323,M$2:M$501)</f>
        <v>148</v>
      </c>
    </row>
    <row r="324" spans="1:14" x14ac:dyDescent="0.2">
      <c r="A324" s="32">
        <v>118406003</v>
      </c>
      <c r="B324" s="32" t="s">
        <v>490</v>
      </c>
      <c r="C324" s="32" t="s">
        <v>486</v>
      </c>
      <c r="D324" s="33">
        <v>1235.316</v>
      </c>
      <c r="E324" s="34">
        <v>14402.9</v>
      </c>
      <c r="F324" s="35">
        <f t="shared" si="25"/>
        <v>231</v>
      </c>
      <c r="G324" s="34">
        <v>5257.07</v>
      </c>
      <c r="H324" s="35">
        <f t="shared" si="26"/>
        <v>373</v>
      </c>
      <c r="I324" s="34">
        <v>8896.39</v>
      </c>
      <c r="J324" s="35">
        <f t="shared" si="27"/>
        <v>61</v>
      </c>
      <c r="K324" s="34">
        <v>249.45</v>
      </c>
      <c r="L324" s="35">
        <f t="shared" si="28"/>
        <v>307</v>
      </c>
      <c r="M324" s="34">
        <v>0</v>
      </c>
      <c r="N324" s="35">
        <f t="shared" si="29"/>
        <v>269</v>
      </c>
    </row>
    <row r="325" spans="1:14" x14ac:dyDescent="0.2">
      <c r="A325" s="32">
        <v>118406602</v>
      </c>
      <c r="B325" s="32" t="s">
        <v>491</v>
      </c>
      <c r="C325" s="32" t="s">
        <v>486</v>
      </c>
      <c r="D325" s="33">
        <v>3424.5990000000002</v>
      </c>
      <c r="E325" s="34">
        <v>12043.22</v>
      </c>
      <c r="F325" s="35">
        <f t="shared" si="25"/>
        <v>449</v>
      </c>
      <c r="G325" s="34">
        <v>6937.08</v>
      </c>
      <c r="H325" s="35">
        <f t="shared" si="26"/>
        <v>270</v>
      </c>
      <c r="I325" s="34">
        <v>4634.26</v>
      </c>
      <c r="J325" s="35">
        <f t="shared" si="27"/>
        <v>327</v>
      </c>
      <c r="K325" s="34">
        <v>444.41</v>
      </c>
      <c r="L325" s="35">
        <f t="shared" si="28"/>
        <v>165</v>
      </c>
      <c r="M325" s="34">
        <v>27.48</v>
      </c>
      <c r="N325" s="35">
        <f t="shared" si="29"/>
        <v>130</v>
      </c>
    </row>
    <row r="326" spans="1:14" x14ac:dyDescent="0.2">
      <c r="A326" s="32">
        <v>118408852</v>
      </c>
      <c r="B326" s="32" t="s">
        <v>180</v>
      </c>
      <c r="C326" s="32" t="s">
        <v>486</v>
      </c>
      <c r="D326" s="33">
        <v>7556.9650000000001</v>
      </c>
      <c r="E326" s="34">
        <v>13086.6</v>
      </c>
      <c r="F326" s="35">
        <f t="shared" si="25"/>
        <v>351</v>
      </c>
      <c r="G326" s="34">
        <v>7471.32</v>
      </c>
      <c r="H326" s="35">
        <f t="shared" si="26"/>
        <v>248</v>
      </c>
      <c r="I326" s="34">
        <v>5038.04</v>
      </c>
      <c r="J326" s="35">
        <f t="shared" si="27"/>
        <v>297</v>
      </c>
      <c r="K326" s="34">
        <v>576.9</v>
      </c>
      <c r="L326" s="35">
        <f t="shared" si="28"/>
        <v>106</v>
      </c>
      <c r="M326" s="34">
        <v>0.34</v>
      </c>
      <c r="N326" s="35">
        <f t="shared" si="29"/>
        <v>249</v>
      </c>
    </row>
    <row r="327" spans="1:14" x14ac:dyDescent="0.2">
      <c r="A327" s="32">
        <v>118409203</v>
      </c>
      <c r="B327" s="32" t="s">
        <v>492</v>
      </c>
      <c r="C327" s="32" t="s">
        <v>486</v>
      </c>
      <c r="D327" s="33">
        <v>2498.9949999999999</v>
      </c>
      <c r="E327" s="34">
        <v>11770.03</v>
      </c>
      <c r="F327" s="35">
        <f t="shared" si="25"/>
        <v>468</v>
      </c>
      <c r="G327" s="34">
        <v>6623.14</v>
      </c>
      <c r="H327" s="35">
        <f t="shared" si="26"/>
        <v>284</v>
      </c>
      <c r="I327" s="34">
        <v>4890.99</v>
      </c>
      <c r="J327" s="35">
        <f t="shared" si="27"/>
        <v>304</v>
      </c>
      <c r="K327" s="34">
        <v>255.9</v>
      </c>
      <c r="L327" s="35">
        <f t="shared" si="28"/>
        <v>303</v>
      </c>
      <c r="M327" s="34">
        <v>0</v>
      </c>
      <c r="N327" s="35">
        <f t="shared" si="29"/>
        <v>269</v>
      </c>
    </row>
    <row r="328" spans="1:14" x14ac:dyDescent="0.2">
      <c r="A328" s="32">
        <v>118409302</v>
      </c>
      <c r="B328" s="32" t="s">
        <v>493</v>
      </c>
      <c r="C328" s="32" t="s">
        <v>486</v>
      </c>
      <c r="D328" s="33">
        <v>5348.1369999999997</v>
      </c>
      <c r="E328" s="34">
        <v>11829.97</v>
      </c>
      <c r="F328" s="35">
        <f t="shared" si="25"/>
        <v>463</v>
      </c>
      <c r="G328" s="34">
        <v>6026.29</v>
      </c>
      <c r="H328" s="35">
        <f t="shared" si="26"/>
        <v>329</v>
      </c>
      <c r="I328" s="34">
        <v>5152.3</v>
      </c>
      <c r="J328" s="35">
        <f t="shared" si="27"/>
        <v>290</v>
      </c>
      <c r="K328" s="34">
        <v>605.75</v>
      </c>
      <c r="L328" s="35">
        <f t="shared" si="28"/>
        <v>93</v>
      </c>
      <c r="M328" s="34">
        <v>45.62</v>
      </c>
      <c r="N328" s="35">
        <f t="shared" si="29"/>
        <v>111</v>
      </c>
    </row>
    <row r="329" spans="1:14" x14ac:dyDescent="0.2">
      <c r="A329" s="32">
        <v>117412003</v>
      </c>
      <c r="B329" s="32" t="s">
        <v>475</v>
      </c>
      <c r="C329" s="32" t="s">
        <v>476</v>
      </c>
      <c r="D329" s="33">
        <v>1659.412</v>
      </c>
      <c r="E329" s="34">
        <v>12878.07</v>
      </c>
      <c r="F329" s="35">
        <f t="shared" si="25"/>
        <v>375</v>
      </c>
      <c r="G329" s="34">
        <v>5537.76</v>
      </c>
      <c r="H329" s="35">
        <f t="shared" si="26"/>
        <v>353</v>
      </c>
      <c r="I329" s="34">
        <v>7129.73</v>
      </c>
      <c r="J329" s="35">
        <f t="shared" si="27"/>
        <v>163</v>
      </c>
      <c r="K329" s="34">
        <v>206.41</v>
      </c>
      <c r="L329" s="35">
        <f t="shared" si="28"/>
        <v>359</v>
      </c>
      <c r="M329" s="34">
        <v>4.17</v>
      </c>
      <c r="N329" s="35">
        <f t="shared" si="29"/>
        <v>183</v>
      </c>
    </row>
    <row r="330" spans="1:14" x14ac:dyDescent="0.2">
      <c r="A330" s="32">
        <v>117414003</v>
      </c>
      <c r="B330" s="32" t="s">
        <v>175</v>
      </c>
      <c r="C330" s="32" t="s">
        <v>476</v>
      </c>
      <c r="D330" s="33">
        <v>2752.335</v>
      </c>
      <c r="E330" s="34">
        <v>13316.19</v>
      </c>
      <c r="F330" s="35">
        <f t="shared" si="25"/>
        <v>330</v>
      </c>
      <c r="G330" s="34">
        <v>5851.7</v>
      </c>
      <c r="H330" s="35">
        <f t="shared" si="26"/>
        <v>337</v>
      </c>
      <c r="I330" s="34">
        <v>7193.91</v>
      </c>
      <c r="J330" s="35">
        <f t="shared" si="27"/>
        <v>161</v>
      </c>
      <c r="K330" s="34">
        <v>270.5</v>
      </c>
      <c r="L330" s="35">
        <f t="shared" si="28"/>
        <v>285</v>
      </c>
      <c r="M330" s="34">
        <v>0.09</v>
      </c>
      <c r="N330" s="35">
        <f t="shared" si="29"/>
        <v>262</v>
      </c>
    </row>
    <row r="331" spans="1:14" x14ac:dyDescent="0.2">
      <c r="A331" s="32">
        <v>117414203</v>
      </c>
      <c r="B331" s="32" t="s">
        <v>176</v>
      </c>
      <c r="C331" s="32" t="s">
        <v>476</v>
      </c>
      <c r="D331" s="33">
        <v>1485.3130000000001</v>
      </c>
      <c r="E331" s="34">
        <v>13347.83</v>
      </c>
      <c r="F331" s="35">
        <f t="shared" si="25"/>
        <v>326</v>
      </c>
      <c r="G331" s="34">
        <v>9281.34</v>
      </c>
      <c r="H331" s="35">
        <f t="shared" si="26"/>
        <v>163</v>
      </c>
      <c r="I331" s="34">
        <v>3478.72</v>
      </c>
      <c r="J331" s="35">
        <f t="shared" si="27"/>
        <v>409</v>
      </c>
      <c r="K331" s="34">
        <v>207.4</v>
      </c>
      <c r="L331" s="35">
        <f t="shared" si="28"/>
        <v>358</v>
      </c>
      <c r="M331" s="34">
        <v>380.37</v>
      </c>
      <c r="N331" s="35">
        <f t="shared" si="29"/>
        <v>56</v>
      </c>
    </row>
    <row r="332" spans="1:14" x14ac:dyDescent="0.2">
      <c r="A332" s="32">
        <v>117415004</v>
      </c>
      <c r="B332" s="32" t="s">
        <v>477</v>
      </c>
      <c r="C332" s="32" t="s">
        <v>476</v>
      </c>
      <c r="D332" s="33">
        <v>862.99800000000005</v>
      </c>
      <c r="E332" s="34">
        <v>15815.99</v>
      </c>
      <c r="F332" s="35">
        <f t="shared" si="25"/>
        <v>134</v>
      </c>
      <c r="G332" s="34">
        <v>6285.2</v>
      </c>
      <c r="H332" s="35">
        <f t="shared" si="26"/>
        <v>310</v>
      </c>
      <c r="I332" s="34">
        <v>8730.1299999999992</v>
      </c>
      <c r="J332" s="35">
        <f t="shared" si="27"/>
        <v>70</v>
      </c>
      <c r="K332" s="34">
        <v>527.80999999999995</v>
      </c>
      <c r="L332" s="35">
        <f t="shared" si="28"/>
        <v>127</v>
      </c>
      <c r="M332" s="34">
        <v>272.85000000000002</v>
      </c>
      <c r="N332" s="35">
        <f t="shared" si="29"/>
        <v>65</v>
      </c>
    </row>
    <row r="333" spans="1:14" x14ac:dyDescent="0.2">
      <c r="A333" s="32">
        <v>117415103</v>
      </c>
      <c r="B333" s="32" t="s">
        <v>177</v>
      </c>
      <c r="C333" s="32" t="s">
        <v>476</v>
      </c>
      <c r="D333" s="33">
        <v>1993.4849999999999</v>
      </c>
      <c r="E333" s="34">
        <v>12788.19</v>
      </c>
      <c r="F333" s="35">
        <f t="shared" si="25"/>
        <v>381</v>
      </c>
      <c r="G333" s="34">
        <v>7309.64</v>
      </c>
      <c r="H333" s="35">
        <f t="shared" si="26"/>
        <v>257</v>
      </c>
      <c r="I333" s="34">
        <v>5319.01</v>
      </c>
      <c r="J333" s="35">
        <f t="shared" si="27"/>
        <v>275</v>
      </c>
      <c r="K333" s="34">
        <v>159.55000000000001</v>
      </c>
      <c r="L333" s="35">
        <f t="shared" si="28"/>
        <v>406</v>
      </c>
      <c r="M333" s="34">
        <v>0</v>
      </c>
      <c r="N333" s="35">
        <f t="shared" si="29"/>
        <v>269</v>
      </c>
    </row>
    <row r="334" spans="1:14" x14ac:dyDescent="0.2">
      <c r="A334" s="32">
        <v>117415303</v>
      </c>
      <c r="B334" s="32" t="s">
        <v>478</v>
      </c>
      <c r="C334" s="32" t="s">
        <v>476</v>
      </c>
      <c r="D334" s="33">
        <v>1040.9259999999999</v>
      </c>
      <c r="E334" s="34">
        <v>14211.67</v>
      </c>
      <c r="F334" s="35">
        <f t="shared" si="25"/>
        <v>250</v>
      </c>
      <c r="G334" s="34">
        <v>8291.74</v>
      </c>
      <c r="H334" s="35">
        <f t="shared" si="26"/>
        <v>210</v>
      </c>
      <c r="I334" s="34">
        <v>5459.88</v>
      </c>
      <c r="J334" s="35">
        <f t="shared" si="27"/>
        <v>258</v>
      </c>
      <c r="K334" s="34">
        <v>339.97</v>
      </c>
      <c r="L334" s="35">
        <f t="shared" si="28"/>
        <v>230</v>
      </c>
      <c r="M334" s="34">
        <v>120.09</v>
      </c>
      <c r="N334" s="35">
        <f t="shared" si="29"/>
        <v>87</v>
      </c>
    </row>
    <row r="335" spans="1:14" x14ac:dyDescent="0.2">
      <c r="A335" s="32">
        <v>117416103</v>
      </c>
      <c r="B335" s="32" t="s">
        <v>565</v>
      </c>
      <c r="C335" s="32" t="s">
        <v>476</v>
      </c>
      <c r="D335" s="33">
        <v>1403.37</v>
      </c>
      <c r="E335" s="34">
        <v>11490.56</v>
      </c>
      <c r="F335" s="35">
        <f t="shared" si="25"/>
        <v>481</v>
      </c>
      <c r="G335" s="34">
        <v>4936.33</v>
      </c>
      <c r="H335" s="35">
        <f t="shared" si="26"/>
        <v>392</v>
      </c>
      <c r="I335" s="34">
        <v>6265.22</v>
      </c>
      <c r="J335" s="35">
        <f t="shared" si="27"/>
        <v>215</v>
      </c>
      <c r="K335" s="34">
        <v>288.33</v>
      </c>
      <c r="L335" s="35">
        <f t="shared" si="28"/>
        <v>274</v>
      </c>
      <c r="M335" s="34">
        <v>0.68</v>
      </c>
      <c r="N335" s="35">
        <f t="shared" si="29"/>
        <v>236</v>
      </c>
    </row>
    <row r="336" spans="1:14" x14ac:dyDescent="0.2">
      <c r="A336" s="32">
        <v>117417202</v>
      </c>
      <c r="B336" s="32" t="s">
        <v>178</v>
      </c>
      <c r="C336" s="32" t="s">
        <v>476</v>
      </c>
      <c r="D336" s="33">
        <v>5306.5770000000002</v>
      </c>
      <c r="E336" s="34">
        <v>14815.34</v>
      </c>
      <c r="F336" s="35">
        <f t="shared" si="25"/>
        <v>196</v>
      </c>
      <c r="G336" s="34">
        <v>6043.7</v>
      </c>
      <c r="H336" s="35">
        <f t="shared" si="26"/>
        <v>327</v>
      </c>
      <c r="I336" s="34">
        <v>7136.27</v>
      </c>
      <c r="J336" s="35">
        <f t="shared" si="27"/>
        <v>162</v>
      </c>
      <c r="K336" s="34">
        <v>1635.37</v>
      </c>
      <c r="L336" s="35">
        <f t="shared" si="28"/>
        <v>10</v>
      </c>
      <c r="M336" s="34">
        <v>0</v>
      </c>
      <c r="N336" s="35">
        <f t="shared" si="29"/>
        <v>269</v>
      </c>
    </row>
    <row r="337" spans="1:14" x14ac:dyDescent="0.2">
      <c r="A337" s="32">
        <v>109420803</v>
      </c>
      <c r="B337" s="32" t="s">
        <v>357</v>
      </c>
      <c r="C337" s="32" t="s">
        <v>358</v>
      </c>
      <c r="D337" s="33">
        <v>2568.4969999999998</v>
      </c>
      <c r="E337" s="34">
        <v>14218.34</v>
      </c>
      <c r="F337" s="35">
        <f t="shared" si="25"/>
        <v>248</v>
      </c>
      <c r="G337" s="34">
        <v>5371.83</v>
      </c>
      <c r="H337" s="35">
        <f t="shared" si="26"/>
        <v>366</v>
      </c>
      <c r="I337" s="34">
        <v>7952.06</v>
      </c>
      <c r="J337" s="35">
        <f t="shared" si="27"/>
        <v>119</v>
      </c>
      <c r="K337" s="34">
        <v>894.45</v>
      </c>
      <c r="L337" s="35">
        <f t="shared" si="28"/>
        <v>41</v>
      </c>
      <c r="M337" s="34">
        <v>0</v>
      </c>
      <c r="N337" s="35">
        <f t="shared" si="29"/>
        <v>269</v>
      </c>
    </row>
    <row r="338" spans="1:14" x14ac:dyDescent="0.2">
      <c r="A338" s="32">
        <v>109422303</v>
      </c>
      <c r="B338" s="32" t="s">
        <v>359</v>
      </c>
      <c r="C338" s="32" t="s">
        <v>358</v>
      </c>
      <c r="D338" s="33">
        <v>1242.5219999999999</v>
      </c>
      <c r="E338" s="34">
        <v>23449</v>
      </c>
      <c r="F338" s="35">
        <f t="shared" si="25"/>
        <v>10</v>
      </c>
      <c r="G338" s="34">
        <v>3666.2</v>
      </c>
      <c r="H338" s="35">
        <f t="shared" si="26"/>
        <v>463</v>
      </c>
      <c r="I338" s="34">
        <v>8495.39</v>
      </c>
      <c r="J338" s="35">
        <f t="shared" si="27"/>
        <v>84</v>
      </c>
      <c r="K338" s="34">
        <v>466.43</v>
      </c>
      <c r="L338" s="35">
        <f t="shared" si="28"/>
        <v>153</v>
      </c>
      <c r="M338" s="34">
        <v>10820.98</v>
      </c>
      <c r="N338" s="35">
        <f t="shared" si="29"/>
        <v>3</v>
      </c>
    </row>
    <row r="339" spans="1:14" x14ac:dyDescent="0.2">
      <c r="A339" s="32">
        <v>109426003</v>
      </c>
      <c r="B339" s="32" t="s">
        <v>133</v>
      </c>
      <c r="C339" s="32" t="s">
        <v>358</v>
      </c>
      <c r="D339" s="33">
        <v>738.60900000000004</v>
      </c>
      <c r="E339" s="34">
        <v>14114.46</v>
      </c>
      <c r="F339" s="35">
        <f t="shared" si="25"/>
        <v>259</v>
      </c>
      <c r="G339" s="34">
        <v>2591.63</v>
      </c>
      <c r="H339" s="35">
        <f t="shared" si="26"/>
        <v>495</v>
      </c>
      <c r="I339" s="34">
        <v>10335.129999999999</v>
      </c>
      <c r="J339" s="35">
        <f t="shared" si="27"/>
        <v>18</v>
      </c>
      <c r="K339" s="34">
        <v>1187.7</v>
      </c>
      <c r="L339" s="35">
        <f t="shared" si="28"/>
        <v>25</v>
      </c>
      <c r="M339" s="34">
        <v>0</v>
      </c>
      <c r="N339" s="35">
        <f t="shared" si="29"/>
        <v>269</v>
      </c>
    </row>
    <row r="340" spans="1:14" x14ac:dyDescent="0.2">
      <c r="A340" s="32">
        <v>109426303</v>
      </c>
      <c r="B340" s="32" t="s">
        <v>360</v>
      </c>
      <c r="C340" s="32" t="s">
        <v>358</v>
      </c>
      <c r="D340" s="33">
        <v>903.78399999999999</v>
      </c>
      <c r="E340" s="34">
        <v>15076.47</v>
      </c>
      <c r="F340" s="35">
        <f t="shared" si="25"/>
        <v>180</v>
      </c>
      <c r="G340" s="34">
        <v>4060.88</v>
      </c>
      <c r="H340" s="35">
        <f t="shared" si="26"/>
        <v>441</v>
      </c>
      <c r="I340" s="34">
        <v>10619.11</v>
      </c>
      <c r="J340" s="35">
        <f t="shared" si="27"/>
        <v>15</v>
      </c>
      <c r="K340" s="34">
        <v>396.48</v>
      </c>
      <c r="L340" s="35">
        <f t="shared" si="28"/>
        <v>190</v>
      </c>
      <c r="M340" s="34">
        <v>0</v>
      </c>
      <c r="N340" s="35">
        <f t="shared" si="29"/>
        <v>269</v>
      </c>
    </row>
    <row r="341" spans="1:14" x14ac:dyDescent="0.2">
      <c r="A341" s="32">
        <v>109427503</v>
      </c>
      <c r="B341" s="32" t="s">
        <v>361</v>
      </c>
      <c r="C341" s="32" t="s">
        <v>358</v>
      </c>
      <c r="D341" s="33">
        <v>919.298</v>
      </c>
      <c r="E341" s="34">
        <v>14898.92</v>
      </c>
      <c r="F341" s="35">
        <f t="shared" si="25"/>
        <v>191</v>
      </c>
      <c r="G341" s="34">
        <v>4596.29</v>
      </c>
      <c r="H341" s="35">
        <f t="shared" si="26"/>
        <v>412</v>
      </c>
      <c r="I341" s="34">
        <v>10017.52</v>
      </c>
      <c r="J341" s="35">
        <f t="shared" si="27"/>
        <v>24</v>
      </c>
      <c r="K341" s="34">
        <v>285.11</v>
      </c>
      <c r="L341" s="35">
        <f t="shared" si="28"/>
        <v>276</v>
      </c>
      <c r="M341" s="34">
        <v>0</v>
      </c>
      <c r="N341" s="35">
        <f t="shared" si="29"/>
        <v>269</v>
      </c>
    </row>
    <row r="342" spans="1:14" x14ac:dyDescent="0.2">
      <c r="A342" s="32">
        <v>104431304</v>
      </c>
      <c r="B342" s="32" t="s">
        <v>271</v>
      </c>
      <c r="C342" s="32" t="s">
        <v>272</v>
      </c>
      <c r="D342" s="33">
        <v>524.95299999999997</v>
      </c>
      <c r="E342" s="34">
        <v>16079.39</v>
      </c>
      <c r="F342" s="35">
        <f t="shared" si="25"/>
        <v>117</v>
      </c>
      <c r="G342" s="34">
        <v>5497.54</v>
      </c>
      <c r="H342" s="35">
        <f t="shared" si="26"/>
        <v>356</v>
      </c>
      <c r="I342" s="34">
        <v>10520.29</v>
      </c>
      <c r="J342" s="35">
        <f t="shared" si="27"/>
        <v>17</v>
      </c>
      <c r="K342" s="34">
        <v>61.55</v>
      </c>
      <c r="L342" s="35">
        <f t="shared" si="28"/>
        <v>484</v>
      </c>
      <c r="M342" s="34">
        <v>0</v>
      </c>
      <c r="N342" s="35">
        <f t="shared" si="29"/>
        <v>269</v>
      </c>
    </row>
    <row r="343" spans="1:14" x14ac:dyDescent="0.2">
      <c r="A343" s="32">
        <v>104432503</v>
      </c>
      <c r="B343" s="32" t="s">
        <v>273</v>
      </c>
      <c r="C343" s="32" t="s">
        <v>272</v>
      </c>
      <c r="D343" s="33">
        <v>816.19899999999996</v>
      </c>
      <c r="E343" s="34">
        <v>19785.25</v>
      </c>
      <c r="F343" s="35">
        <f t="shared" si="25"/>
        <v>38</v>
      </c>
      <c r="G343" s="34">
        <v>5981.84</v>
      </c>
      <c r="H343" s="35">
        <f t="shared" si="26"/>
        <v>332</v>
      </c>
      <c r="I343" s="34">
        <v>12197.76</v>
      </c>
      <c r="J343" s="35">
        <f t="shared" si="27"/>
        <v>3</v>
      </c>
      <c r="K343" s="34">
        <v>1605.64</v>
      </c>
      <c r="L343" s="35">
        <f t="shared" si="28"/>
        <v>12</v>
      </c>
      <c r="M343" s="34">
        <v>0</v>
      </c>
      <c r="N343" s="35">
        <f t="shared" si="29"/>
        <v>269</v>
      </c>
    </row>
    <row r="344" spans="1:14" x14ac:dyDescent="0.2">
      <c r="A344" s="32">
        <v>104432803</v>
      </c>
      <c r="B344" s="32" t="s">
        <v>274</v>
      </c>
      <c r="C344" s="32" t="s">
        <v>272</v>
      </c>
      <c r="D344" s="33">
        <v>1444.2080000000001</v>
      </c>
      <c r="E344" s="34">
        <v>11896.76</v>
      </c>
      <c r="F344" s="35">
        <f t="shared" si="25"/>
        <v>457</v>
      </c>
      <c r="G344" s="34">
        <v>4410.09</v>
      </c>
      <c r="H344" s="35">
        <f t="shared" si="26"/>
        <v>423</v>
      </c>
      <c r="I344" s="34">
        <v>6873.33</v>
      </c>
      <c r="J344" s="35">
        <f t="shared" si="27"/>
        <v>178</v>
      </c>
      <c r="K344" s="34">
        <v>613.34</v>
      </c>
      <c r="L344" s="35">
        <f t="shared" si="28"/>
        <v>88</v>
      </c>
      <c r="M344" s="34">
        <v>0</v>
      </c>
      <c r="N344" s="35">
        <f t="shared" si="29"/>
        <v>269</v>
      </c>
    </row>
    <row r="345" spans="1:14" x14ac:dyDescent="0.2">
      <c r="A345" s="32">
        <v>104432903</v>
      </c>
      <c r="B345" s="32" t="s">
        <v>275</v>
      </c>
      <c r="C345" s="32" t="s">
        <v>272</v>
      </c>
      <c r="D345" s="33">
        <v>2210.806</v>
      </c>
      <c r="E345" s="34">
        <v>15976.39</v>
      </c>
      <c r="F345" s="35">
        <f t="shared" si="25"/>
        <v>122</v>
      </c>
      <c r="G345" s="34">
        <v>9637.99</v>
      </c>
      <c r="H345" s="35">
        <f t="shared" si="26"/>
        <v>147</v>
      </c>
      <c r="I345" s="34">
        <v>6318.53</v>
      </c>
      <c r="J345" s="35">
        <f t="shared" si="27"/>
        <v>211</v>
      </c>
      <c r="K345" s="34">
        <v>19.88</v>
      </c>
      <c r="L345" s="35">
        <f t="shared" si="28"/>
        <v>493</v>
      </c>
      <c r="M345" s="34">
        <v>0</v>
      </c>
      <c r="N345" s="35">
        <f t="shared" si="29"/>
        <v>269</v>
      </c>
    </row>
    <row r="346" spans="1:14" x14ac:dyDescent="0.2">
      <c r="A346" s="32">
        <v>104433303</v>
      </c>
      <c r="B346" s="32" t="s">
        <v>276</v>
      </c>
      <c r="C346" s="32" t="s">
        <v>272</v>
      </c>
      <c r="D346" s="33">
        <v>2186.3530000000001</v>
      </c>
      <c r="E346" s="34">
        <v>12586.24</v>
      </c>
      <c r="F346" s="35">
        <f t="shared" si="25"/>
        <v>403</v>
      </c>
      <c r="G346" s="34">
        <v>7976.56</v>
      </c>
      <c r="H346" s="35">
        <f t="shared" si="26"/>
        <v>225</v>
      </c>
      <c r="I346" s="34">
        <v>4374.2299999999996</v>
      </c>
      <c r="J346" s="35">
        <f t="shared" si="27"/>
        <v>352</v>
      </c>
      <c r="K346" s="34">
        <v>230.79</v>
      </c>
      <c r="L346" s="35">
        <f t="shared" si="28"/>
        <v>331</v>
      </c>
      <c r="M346" s="34">
        <v>4.6500000000000004</v>
      </c>
      <c r="N346" s="35">
        <f t="shared" si="29"/>
        <v>177</v>
      </c>
    </row>
    <row r="347" spans="1:14" x14ac:dyDescent="0.2">
      <c r="A347" s="32">
        <v>104433604</v>
      </c>
      <c r="B347" s="32" t="s">
        <v>277</v>
      </c>
      <c r="C347" s="32" t="s">
        <v>272</v>
      </c>
      <c r="D347" s="33">
        <v>557.45799999999997</v>
      </c>
      <c r="E347" s="34">
        <v>14772.65</v>
      </c>
      <c r="F347" s="35">
        <f t="shared" si="25"/>
        <v>201</v>
      </c>
      <c r="G347" s="34">
        <v>6264.25</v>
      </c>
      <c r="H347" s="35">
        <f t="shared" si="26"/>
        <v>313</v>
      </c>
      <c r="I347" s="34">
        <v>8399.0300000000007</v>
      </c>
      <c r="J347" s="35">
        <f t="shared" si="27"/>
        <v>91</v>
      </c>
      <c r="K347" s="34">
        <v>109.36</v>
      </c>
      <c r="L347" s="35">
        <f t="shared" si="28"/>
        <v>460</v>
      </c>
      <c r="M347" s="34">
        <v>0</v>
      </c>
      <c r="N347" s="35">
        <f t="shared" si="29"/>
        <v>269</v>
      </c>
    </row>
    <row r="348" spans="1:14" x14ac:dyDescent="0.2">
      <c r="A348" s="32">
        <v>104433903</v>
      </c>
      <c r="B348" s="32" t="s">
        <v>278</v>
      </c>
      <c r="C348" s="32" t="s">
        <v>272</v>
      </c>
      <c r="D348" s="33">
        <v>1244.694</v>
      </c>
      <c r="E348" s="34">
        <v>12138.22</v>
      </c>
      <c r="F348" s="35">
        <f t="shared" si="25"/>
        <v>441</v>
      </c>
      <c r="G348" s="34">
        <v>4249.6400000000003</v>
      </c>
      <c r="H348" s="35">
        <f t="shared" si="26"/>
        <v>432</v>
      </c>
      <c r="I348" s="34">
        <v>7812.06</v>
      </c>
      <c r="J348" s="35">
        <f t="shared" si="27"/>
        <v>131</v>
      </c>
      <c r="K348" s="34">
        <v>76.52</v>
      </c>
      <c r="L348" s="35">
        <f t="shared" si="28"/>
        <v>476</v>
      </c>
      <c r="M348" s="34">
        <v>0</v>
      </c>
      <c r="N348" s="35">
        <f t="shared" si="29"/>
        <v>269</v>
      </c>
    </row>
    <row r="349" spans="1:14" x14ac:dyDescent="0.2">
      <c r="A349" s="32">
        <v>104435003</v>
      </c>
      <c r="B349" s="32" t="s">
        <v>94</v>
      </c>
      <c r="C349" s="32" t="s">
        <v>272</v>
      </c>
      <c r="D349" s="33">
        <v>1286.6780000000001</v>
      </c>
      <c r="E349" s="34">
        <v>12270.84</v>
      </c>
      <c r="F349" s="35">
        <f t="shared" si="25"/>
        <v>428</v>
      </c>
      <c r="G349" s="34">
        <v>5830.48</v>
      </c>
      <c r="H349" s="35">
        <f t="shared" si="26"/>
        <v>339</v>
      </c>
      <c r="I349" s="34">
        <v>6373.47</v>
      </c>
      <c r="J349" s="35">
        <f t="shared" si="27"/>
        <v>207</v>
      </c>
      <c r="K349" s="34">
        <v>66.510000000000005</v>
      </c>
      <c r="L349" s="35">
        <f t="shared" si="28"/>
        <v>483</v>
      </c>
      <c r="M349" s="34">
        <v>0.39</v>
      </c>
      <c r="N349" s="35">
        <f t="shared" si="29"/>
        <v>246</v>
      </c>
    </row>
    <row r="350" spans="1:14" x14ac:dyDescent="0.2">
      <c r="A350" s="32">
        <v>104435303</v>
      </c>
      <c r="B350" s="32" t="s">
        <v>279</v>
      </c>
      <c r="C350" s="32" t="s">
        <v>272</v>
      </c>
      <c r="D350" s="33">
        <v>1229.058</v>
      </c>
      <c r="E350" s="34">
        <v>15090.29</v>
      </c>
      <c r="F350" s="35">
        <f t="shared" si="25"/>
        <v>177</v>
      </c>
      <c r="G350" s="34">
        <v>5225.43</v>
      </c>
      <c r="H350" s="35">
        <f t="shared" si="26"/>
        <v>378</v>
      </c>
      <c r="I350" s="34">
        <v>9763.67</v>
      </c>
      <c r="J350" s="35">
        <f t="shared" si="27"/>
        <v>30</v>
      </c>
      <c r="K350" s="34">
        <v>101.18</v>
      </c>
      <c r="L350" s="35">
        <f t="shared" si="28"/>
        <v>468</v>
      </c>
      <c r="M350" s="34">
        <v>0</v>
      </c>
      <c r="N350" s="35">
        <f t="shared" si="29"/>
        <v>269</v>
      </c>
    </row>
    <row r="351" spans="1:14" x14ac:dyDescent="0.2">
      <c r="A351" s="32">
        <v>104435603</v>
      </c>
      <c r="B351" s="32" t="s">
        <v>95</v>
      </c>
      <c r="C351" s="32" t="s">
        <v>272</v>
      </c>
      <c r="D351" s="33">
        <v>2217.1979999999999</v>
      </c>
      <c r="E351" s="34">
        <v>13245.69</v>
      </c>
      <c r="F351" s="35">
        <f t="shared" si="25"/>
        <v>335</v>
      </c>
      <c r="G351" s="34">
        <v>4162.37</v>
      </c>
      <c r="H351" s="35">
        <f t="shared" si="26"/>
        <v>436</v>
      </c>
      <c r="I351" s="34">
        <v>8465.7999999999993</v>
      </c>
      <c r="J351" s="35">
        <f t="shared" si="27"/>
        <v>88</v>
      </c>
      <c r="K351" s="34">
        <v>616.62</v>
      </c>
      <c r="L351" s="35">
        <f t="shared" si="28"/>
        <v>87</v>
      </c>
      <c r="M351" s="34">
        <v>0.9</v>
      </c>
      <c r="N351" s="35">
        <f t="shared" si="29"/>
        <v>230</v>
      </c>
    </row>
    <row r="352" spans="1:14" x14ac:dyDescent="0.2">
      <c r="A352" s="32">
        <v>104435703</v>
      </c>
      <c r="B352" s="32" t="s">
        <v>280</v>
      </c>
      <c r="C352" s="32" t="s">
        <v>272</v>
      </c>
      <c r="D352" s="33">
        <v>1317.48</v>
      </c>
      <c r="E352" s="34">
        <v>11034.4</v>
      </c>
      <c r="F352" s="35">
        <f t="shared" si="25"/>
        <v>491</v>
      </c>
      <c r="G352" s="34">
        <v>4350.83</v>
      </c>
      <c r="H352" s="35">
        <f t="shared" si="26"/>
        <v>426</v>
      </c>
      <c r="I352" s="34">
        <v>6627</v>
      </c>
      <c r="J352" s="35">
        <f t="shared" si="27"/>
        <v>199</v>
      </c>
      <c r="K352" s="34">
        <v>55.33</v>
      </c>
      <c r="L352" s="35">
        <f t="shared" si="28"/>
        <v>487</v>
      </c>
      <c r="M352" s="34">
        <v>1.24</v>
      </c>
      <c r="N352" s="35">
        <f t="shared" si="29"/>
        <v>220</v>
      </c>
    </row>
    <row r="353" spans="1:14" x14ac:dyDescent="0.2">
      <c r="A353" s="32">
        <v>104437503</v>
      </c>
      <c r="B353" s="32" t="s">
        <v>281</v>
      </c>
      <c r="C353" s="32" t="s">
        <v>272</v>
      </c>
      <c r="D353" s="33">
        <v>1016.514</v>
      </c>
      <c r="E353" s="34">
        <v>13535.33</v>
      </c>
      <c r="F353" s="35">
        <f t="shared" si="25"/>
        <v>309</v>
      </c>
      <c r="G353" s="34">
        <v>5904.17</v>
      </c>
      <c r="H353" s="35">
        <f t="shared" si="26"/>
        <v>334</v>
      </c>
      <c r="I353" s="34">
        <v>7522.13</v>
      </c>
      <c r="J353" s="35">
        <f t="shared" si="27"/>
        <v>145</v>
      </c>
      <c r="K353" s="34">
        <v>106.08</v>
      </c>
      <c r="L353" s="35">
        <f t="shared" si="28"/>
        <v>465</v>
      </c>
      <c r="M353" s="34">
        <v>2.95</v>
      </c>
      <c r="N353" s="35">
        <f t="shared" si="29"/>
        <v>195</v>
      </c>
    </row>
    <row r="354" spans="1:14" x14ac:dyDescent="0.2">
      <c r="A354" s="32">
        <v>111444602</v>
      </c>
      <c r="B354" s="32" t="s">
        <v>386</v>
      </c>
      <c r="C354" s="32" t="s">
        <v>387</v>
      </c>
      <c r="D354" s="33">
        <v>5422.1310000000003</v>
      </c>
      <c r="E354" s="34">
        <v>12266.66</v>
      </c>
      <c r="F354" s="35">
        <f t="shared" si="25"/>
        <v>429</v>
      </c>
      <c r="G354" s="34">
        <v>5676.06</v>
      </c>
      <c r="H354" s="35">
        <f t="shared" si="26"/>
        <v>346</v>
      </c>
      <c r="I354" s="34">
        <v>5861.18</v>
      </c>
      <c r="J354" s="35">
        <f t="shared" si="27"/>
        <v>238</v>
      </c>
      <c r="K354" s="34">
        <v>720.61</v>
      </c>
      <c r="L354" s="35">
        <f t="shared" si="28"/>
        <v>66</v>
      </c>
      <c r="M354" s="34">
        <v>8.8000000000000007</v>
      </c>
      <c r="N354" s="35">
        <f t="shared" si="29"/>
        <v>156</v>
      </c>
    </row>
    <row r="355" spans="1:14" x14ac:dyDescent="0.2">
      <c r="A355" s="32">
        <v>120452003</v>
      </c>
      <c r="B355" s="32" t="s">
        <v>568</v>
      </c>
      <c r="C355" s="32" t="s">
        <v>513</v>
      </c>
      <c r="D355" s="33">
        <v>7619.549</v>
      </c>
      <c r="E355" s="34">
        <v>19221.169999999998</v>
      </c>
      <c r="F355" s="35">
        <f t="shared" si="25"/>
        <v>44</v>
      </c>
      <c r="G355" s="34">
        <v>14216.79</v>
      </c>
      <c r="H355" s="35">
        <f t="shared" si="26"/>
        <v>30</v>
      </c>
      <c r="I355" s="34">
        <v>4187.91</v>
      </c>
      <c r="J355" s="35">
        <f t="shared" si="27"/>
        <v>364</v>
      </c>
      <c r="K355" s="34">
        <v>488.87</v>
      </c>
      <c r="L355" s="35">
        <f t="shared" si="28"/>
        <v>140</v>
      </c>
      <c r="M355" s="34">
        <v>327.61</v>
      </c>
      <c r="N355" s="35">
        <f t="shared" si="29"/>
        <v>59</v>
      </c>
    </row>
    <row r="356" spans="1:14" x14ac:dyDescent="0.2">
      <c r="A356" s="32">
        <v>120455203</v>
      </c>
      <c r="B356" s="32" t="s">
        <v>514</v>
      </c>
      <c r="C356" s="32" t="s">
        <v>513</v>
      </c>
      <c r="D356" s="33">
        <v>5631.6059999999998</v>
      </c>
      <c r="E356" s="34">
        <v>15918.71</v>
      </c>
      <c r="F356" s="35">
        <f t="shared" si="25"/>
        <v>126</v>
      </c>
      <c r="G356" s="34">
        <v>8894.91</v>
      </c>
      <c r="H356" s="35">
        <f t="shared" si="26"/>
        <v>185</v>
      </c>
      <c r="I356" s="34">
        <v>6704.85</v>
      </c>
      <c r="J356" s="35">
        <f t="shared" si="27"/>
        <v>188</v>
      </c>
      <c r="K356" s="34">
        <v>317.27999999999997</v>
      </c>
      <c r="L356" s="35">
        <f t="shared" si="28"/>
        <v>250</v>
      </c>
      <c r="M356" s="34">
        <v>1.68</v>
      </c>
      <c r="N356" s="35">
        <f t="shared" si="29"/>
        <v>206</v>
      </c>
    </row>
    <row r="357" spans="1:14" x14ac:dyDescent="0.2">
      <c r="A357" s="32">
        <v>120455403</v>
      </c>
      <c r="B357" s="32" t="s">
        <v>515</v>
      </c>
      <c r="C357" s="32" t="s">
        <v>513</v>
      </c>
      <c r="D357" s="33">
        <v>10613.735000000001</v>
      </c>
      <c r="E357" s="34">
        <v>20243.89</v>
      </c>
      <c r="F357" s="35">
        <f t="shared" si="25"/>
        <v>36</v>
      </c>
      <c r="G357" s="34">
        <v>14349.71</v>
      </c>
      <c r="H357" s="35">
        <f t="shared" si="26"/>
        <v>27</v>
      </c>
      <c r="I357" s="34">
        <v>4545.5</v>
      </c>
      <c r="J357" s="35">
        <f t="shared" si="27"/>
        <v>337</v>
      </c>
      <c r="K357" s="34">
        <v>333.48</v>
      </c>
      <c r="L357" s="35">
        <f t="shared" si="28"/>
        <v>237</v>
      </c>
      <c r="M357" s="34">
        <v>1015.2</v>
      </c>
      <c r="N357" s="35">
        <f t="shared" si="29"/>
        <v>43</v>
      </c>
    </row>
    <row r="358" spans="1:14" x14ac:dyDescent="0.2">
      <c r="A358" s="32">
        <v>120456003</v>
      </c>
      <c r="B358" s="32" t="s">
        <v>516</v>
      </c>
      <c r="C358" s="32" t="s">
        <v>513</v>
      </c>
      <c r="D358" s="33">
        <v>5371.1819999999998</v>
      </c>
      <c r="E358" s="34">
        <v>17868.63</v>
      </c>
      <c r="F358" s="35">
        <f t="shared" si="25"/>
        <v>67</v>
      </c>
      <c r="G358" s="34">
        <v>12942.47</v>
      </c>
      <c r="H358" s="35">
        <f t="shared" si="26"/>
        <v>52</v>
      </c>
      <c r="I358" s="34">
        <v>4357.3500000000004</v>
      </c>
      <c r="J358" s="35">
        <f t="shared" si="27"/>
        <v>354</v>
      </c>
      <c r="K358" s="34">
        <v>564.46</v>
      </c>
      <c r="L358" s="35">
        <f t="shared" si="28"/>
        <v>112</v>
      </c>
      <c r="M358" s="34">
        <v>4.3600000000000003</v>
      </c>
      <c r="N358" s="35">
        <f t="shared" si="29"/>
        <v>181</v>
      </c>
    </row>
    <row r="359" spans="1:14" x14ac:dyDescent="0.2">
      <c r="A359" s="32">
        <v>123460302</v>
      </c>
      <c r="B359" s="32" t="s">
        <v>193</v>
      </c>
      <c r="C359" s="32" t="s">
        <v>4</v>
      </c>
      <c r="D359" s="33">
        <v>7654.8220000000001</v>
      </c>
      <c r="E359" s="34">
        <v>16267.45</v>
      </c>
      <c r="F359" s="35">
        <f t="shared" si="25"/>
        <v>107</v>
      </c>
      <c r="G359" s="34">
        <v>13080.59</v>
      </c>
      <c r="H359" s="35">
        <f t="shared" si="26"/>
        <v>51</v>
      </c>
      <c r="I359" s="34">
        <v>2952.76</v>
      </c>
      <c r="J359" s="35">
        <f t="shared" si="27"/>
        <v>452</v>
      </c>
      <c r="K359" s="34">
        <v>234.09</v>
      </c>
      <c r="L359" s="35">
        <f t="shared" si="28"/>
        <v>324</v>
      </c>
      <c r="M359" s="34">
        <v>0</v>
      </c>
      <c r="N359" s="35">
        <f t="shared" si="29"/>
        <v>269</v>
      </c>
    </row>
    <row r="360" spans="1:14" x14ac:dyDescent="0.2">
      <c r="A360" s="32">
        <v>123460504</v>
      </c>
      <c r="B360" s="32" t="s">
        <v>194</v>
      </c>
      <c r="C360" s="32" t="s">
        <v>4</v>
      </c>
      <c r="D360" s="33">
        <v>11.718999999999999</v>
      </c>
      <c r="E360" s="34">
        <v>21795.200000000001</v>
      </c>
      <c r="F360" s="35">
        <f t="shared" si="25"/>
        <v>19</v>
      </c>
      <c r="G360" s="34">
        <v>20686.75</v>
      </c>
      <c r="H360" s="35">
        <f t="shared" si="26"/>
        <v>2</v>
      </c>
      <c r="I360" s="34">
        <v>1108.46</v>
      </c>
      <c r="J360" s="35">
        <f t="shared" si="27"/>
        <v>500</v>
      </c>
      <c r="K360" s="34">
        <v>0</v>
      </c>
      <c r="L360" s="35">
        <f t="shared" si="28"/>
        <v>498</v>
      </c>
      <c r="M360" s="34">
        <v>0</v>
      </c>
      <c r="N360" s="35">
        <f t="shared" si="29"/>
        <v>269</v>
      </c>
    </row>
    <row r="361" spans="1:14" x14ac:dyDescent="0.2">
      <c r="A361" s="32">
        <v>123461302</v>
      </c>
      <c r="B361" s="32" t="s">
        <v>5</v>
      </c>
      <c r="C361" s="32" t="s">
        <v>4</v>
      </c>
      <c r="D361" s="33">
        <v>4583.192</v>
      </c>
      <c r="E361" s="34">
        <v>21156.12</v>
      </c>
      <c r="F361" s="35">
        <f t="shared" si="25"/>
        <v>25</v>
      </c>
      <c r="G361" s="34">
        <v>17478.98</v>
      </c>
      <c r="H361" s="35">
        <f t="shared" si="26"/>
        <v>9</v>
      </c>
      <c r="I361" s="34">
        <v>3505.04</v>
      </c>
      <c r="J361" s="35">
        <f t="shared" si="27"/>
        <v>404</v>
      </c>
      <c r="K361" s="34">
        <v>172.1</v>
      </c>
      <c r="L361" s="35">
        <f t="shared" si="28"/>
        <v>388</v>
      </c>
      <c r="M361" s="34">
        <v>0</v>
      </c>
      <c r="N361" s="35">
        <f t="shared" si="29"/>
        <v>269</v>
      </c>
    </row>
    <row r="362" spans="1:14" x14ac:dyDescent="0.2">
      <c r="A362" s="32">
        <v>123461602</v>
      </c>
      <c r="B362" s="32" t="s">
        <v>6</v>
      </c>
      <c r="C362" s="32" t="s">
        <v>4</v>
      </c>
      <c r="D362" s="33">
        <v>4739.4430000000002</v>
      </c>
      <c r="E362" s="34">
        <v>20572.64</v>
      </c>
      <c r="F362" s="35">
        <f t="shared" si="25"/>
        <v>34</v>
      </c>
      <c r="G362" s="34">
        <v>17454.919999999998</v>
      </c>
      <c r="H362" s="35">
        <f t="shared" si="26"/>
        <v>10</v>
      </c>
      <c r="I362" s="34">
        <v>2940.55</v>
      </c>
      <c r="J362" s="35">
        <f t="shared" si="27"/>
        <v>454</v>
      </c>
      <c r="K362" s="34">
        <v>144.26</v>
      </c>
      <c r="L362" s="35">
        <f t="shared" si="28"/>
        <v>422</v>
      </c>
      <c r="M362" s="34">
        <v>32.909999999999997</v>
      </c>
      <c r="N362" s="35">
        <f t="shared" si="29"/>
        <v>126</v>
      </c>
    </row>
    <row r="363" spans="1:14" x14ac:dyDescent="0.2">
      <c r="A363" s="32">
        <v>123463603</v>
      </c>
      <c r="B363" s="32" t="s">
        <v>7</v>
      </c>
      <c r="C363" s="32" t="s">
        <v>4</v>
      </c>
      <c r="D363" s="33">
        <v>4907.9989999999998</v>
      </c>
      <c r="E363" s="34">
        <v>17614.75</v>
      </c>
      <c r="F363" s="35">
        <f t="shared" si="25"/>
        <v>71</v>
      </c>
      <c r="G363" s="34">
        <v>14241.88</v>
      </c>
      <c r="H363" s="35">
        <f t="shared" si="26"/>
        <v>29</v>
      </c>
      <c r="I363" s="34">
        <v>2895.66</v>
      </c>
      <c r="J363" s="35">
        <f t="shared" si="27"/>
        <v>457</v>
      </c>
      <c r="K363" s="34">
        <v>477.21</v>
      </c>
      <c r="L363" s="35">
        <f t="shared" si="28"/>
        <v>147</v>
      </c>
      <c r="M363" s="34">
        <v>0</v>
      </c>
      <c r="N363" s="35">
        <f t="shared" si="29"/>
        <v>269</v>
      </c>
    </row>
    <row r="364" spans="1:14" x14ac:dyDescent="0.2">
      <c r="A364" s="32">
        <v>123463803</v>
      </c>
      <c r="B364" s="32" t="s">
        <v>195</v>
      </c>
      <c r="C364" s="32" t="s">
        <v>4</v>
      </c>
      <c r="D364" s="33">
        <v>625.58600000000001</v>
      </c>
      <c r="E364" s="34">
        <v>22083.38</v>
      </c>
      <c r="F364" s="35">
        <f t="shared" si="25"/>
        <v>18</v>
      </c>
      <c r="G364" s="34">
        <v>18593.82</v>
      </c>
      <c r="H364" s="35">
        <f t="shared" si="26"/>
        <v>4</v>
      </c>
      <c r="I364" s="34">
        <v>3379.9</v>
      </c>
      <c r="J364" s="35">
        <f t="shared" si="27"/>
        <v>423</v>
      </c>
      <c r="K364" s="34">
        <v>109.66</v>
      </c>
      <c r="L364" s="35">
        <f t="shared" si="28"/>
        <v>458</v>
      </c>
      <c r="M364" s="34">
        <v>0</v>
      </c>
      <c r="N364" s="35">
        <f t="shared" si="29"/>
        <v>269</v>
      </c>
    </row>
    <row r="365" spans="1:14" x14ac:dyDescent="0.2">
      <c r="A365" s="32">
        <v>123464502</v>
      </c>
      <c r="B365" s="32" t="s">
        <v>8</v>
      </c>
      <c r="C365" s="32" t="s">
        <v>4</v>
      </c>
      <c r="D365" s="33">
        <v>7707.8119999999999</v>
      </c>
      <c r="E365" s="34">
        <v>26811.87</v>
      </c>
      <c r="F365" s="35">
        <f t="shared" si="25"/>
        <v>2</v>
      </c>
      <c r="G365" s="34">
        <v>23708.52</v>
      </c>
      <c r="H365" s="35">
        <f t="shared" si="26"/>
        <v>1</v>
      </c>
      <c r="I365" s="34">
        <v>2991.45</v>
      </c>
      <c r="J365" s="35">
        <f t="shared" si="27"/>
        <v>450</v>
      </c>
      <c r="K365" s="34">
        <v>111.89</v>
      </c>
      <c r="L365" s="35">
        <f t="shared" si="28"/>
        <v>455</v>
      </c>
      <c r="M365" s="34">
        <v>0</v>
      </c>
      <c r="N365" s="35">
        <f t="shared" si="29"/>
        <v>269</v>
      </c>
    </row>
    <row r="366" spans="1:14" x14ac:dyDescent="0.2">
      <c r="A366" s="32">
        <v>123464603</v>
      </c>
      <c r="B366" s="32" t="s">
        <v>569</v>
      </c>
      <c r="C366" s="32" t="s">
        <v>4</v>
      </c>
      <c r="D366" s="33">
        <v>2178.0520000000001</v>
      </c>
      <c r="E366" s="34">
        <v>18937.43</v>
      </c>
      <c r="F366" s="35">
        <f t="shared" si="25"/>
        <v>50</v>
      </c>
      <c r="G366" s="34">
        <v>15843.47</v>
      </c>
      <c r="H366" s="35">
        <f t="shared" si="26"/>
        <v>17</v>
      </c>
      <c r="I366" s="34">
        <v>2888.73</v>
      </c>
      <c r="J366" s="35">
        <f t="shared" si="27"/>
        <v>461</v>
      </c>
      <c r="K366" s="34">
        <v>149.87</v>
      </c>
      <c r="L366" s="35">
        <f t="shared" si="28"/>
        <v>418</v>
      </c>
      <c r="M366" s="34">
        <v>55.36</v>
      </c>
      <c r="N366" s="35">
        <f t="shared" si="29"/>
        <v>108</v>
      </c>
    </row>
    <row r="367" spans="1:14" x14ac:dyDescent="0.2">
      <c r="A367" s="32">
        <v>123465303</v>
      </c>
      <c r="B367" s="32" t="s">
        <v>9</v>
      </c>
      <c r="C367" s="32" t="s">
        <v>4</v>
      </c>
      <c r="D367" s="33">
        <v>5161.7690000000002</v>
      </c>
      <c r="E367" s="34">
        <v>17961.919999999998</v>
      </c>
      <c r="F367" s="35">
        <f t="shared" si="25"/>
        <v>63</v>
      </c>
      <c r="G367" s="34">
        <v>14377.36</v>
      </c>
      <c r="H367" s="35">
        <f t="shared" si="26"/>
        <v>26</v>
      </c>
      <c r="I367" s="34">
        <v>3253.97</v>
      </c>
      <c r="J367" s="35">
        <f t="shared" si="27"/>
        <v>430</v>
      </c>
      <c r="K367" s="34">
        <v>88.41</v>
      </c>
      <c r="L367" s="35">
        <f t="shared" si="28"/>
        <v>472</v>
      </c>
      <c r="M367" s="34">
        <v>242.19</v>
      </c>
      <c r="N367" s="35">
        <f t="shared" si="29"/>
        <v>71</v>
      </c>
    </row>
    <row r="368" spans="1:14" x14ac:dyDescent="0.2">
      <c r="A368" s="32">
        <v>123465602</v>
      </c>
      <c r="B368" s="32" t="s">
        <v>10</v>
      </c>
      <c r="C368" s="32" t="s">
        <v>4</v>
      </c>
      <c r="D368" s="33">
        <v>7544.6490000000003</v>
      </c>
      <c r="E368" s="34">
        <v>16636.32</v>
      </c>
      <c r="F368" s="35">
        <f t="shared" si="25"/>
        <v>97</v>
      </c>
      <c r="G368" s="34">
        <v>12115.56</v>
      </c>
      <c r="H368" s="35">
        <f t="shared" si="26"/>
        <v>69</v>
      </c>
      <c r="I368" s="34">
        <v>3478.2</v>
      </c>
      <c r="J368" s="35">
        <f t="shared" si="27"/>
        <v>410</v>
      </c>
      <c r="K368" s="34">
        <v>1042.56</v>
      </c>
      <c r="L368" s="35">
        <f t="shared" si="28"/>
        <v>32</v>
      </c>
      <c r="M368" s="34">
        <v>0</v>
      </c>
      <c r="N368" s="35">
        <f t="shared" si="29"/>
        <v>269</v>
      </c>
    </row>
    <row r="369" spans="1:14" x14ac:dyDescent="0.2">
      <c r="A369" s="32">
        <v>123465702</v>
      </c>
      <c r="B369" s="32" t="s">
        <v>196</v>
      </c>
      <c r="C369" s="32" t="s">
        <v>4</v>
      </c>
      <c r="D369" s="33">
        <v>12939.054</v>
      </c>
      <c r="E369" s="34">
        <v>16087.17</v>
      </c>
      <c r="F369" s="35">
        <f t="shared" si="25"/>
        <v>113</v>
      </c>
      <c r="G369" s="34">
        <v>13116.01</v>
      </c>
      <c r="H369" s="35">
        <f t="shared" si="26"/>
        <v>48</v>
      </c>
      <c r="I369" s="34">
        <v>2695.03</v>
      </c>
      <c r="J369" s="35">
        <f t="shared" si="27"/>
        <v>477</v>
      </c>
      <c r="K369" s="34">
        <v>227.6</v>
      </c>
      <c r="L369" s="35">
        <f t="shared" si="28"/>
        <v>335</v>
      </c>
      <c r="M369" s="34">
        <v>48.54</v>
      </c>
      <c r="N369" s="35">
        <f t="shared" si="29"/>
        <v>109</v>
      </c>
    </row>
    <row r="370" spans="1:14" x14ac:dyDescent="0.2">
      <c r="A370" s="32">
        <v>123466103</v>
      </c>
      <c r="B370" s="32" t="s">
        <v>11</v>
      </c>
      <c r="C370" s="32" t="s">
        <v>4</v>
      </c>
      <c r="D370" s="33">
        <v>6000.4430000000002</v>
      </c>
      <c r="E370" s="34">
        <v>14789.5</v>
      </c>
      <c r="F370" s="35">
        <f t="shared" si="25"/>
        <v>198</v>
      </c>
      <c r="G370" s="34">
        <v>11909.22</v>
      </c>
      <c r="H370" s="35">
        <f t="shared" si="26"/>
        <v>83</v>
      </c>
      <c r="I370" s="34">
        <v>2826.65</v>
      </c>
      <c r="J370" s="35">
        <f t="shared" si="27"/>
        <v>470</v>
      </c>
      <c r="K370" s="34">
        <v>48.14</v>
      </c>
      <c r="L370" s="35">
        <f t="shared" si="28"/>
        <v>489</v>
      </c>
      <c r="M370" s="34">
        <v>5.49</v>
      </c>
      <c r="N370" s="35">
        <f t="shared" si="29"/>
        <v>171</v>
      </c>
    </row>
    <row r="371" spans="1:14" x14ac:dyDescent="0.2">
      <c r="A371" s="32">
        <v>123466303</v>
      </c>
      <c r="B371" s="32" t="s">
        <v>197</v>
      </c>
      <c r="C371" s="32" t="s">
        <v>4</v>
      </c>
      <c r="D371" s="33">
        <v>3327.6280000000002</v>
      </c>
      <c r="E371" s="34">
        <v>17429.79</v>
      </c>
      <c r="F371" s="35">
        <f t="shared" si="25"/>
        <v>76</v>
      </c>
      <c r="G371" s="34">
        <v>12520.85</v>
      </c>
      <c r="H371" s="35">
        <f t="shared" si="26"/>
        <v>59</v>
      </c>
      <c r="I371" s="34">
        <v>4671.3</v>
      </c>
      <c r="J371" s="35">
        <f t="shared" si="27"/>
        <v>325</v>
      </c>
      <c r="K371" s="34">
        <v>237.64</v>
      </c>
      <c r="L371" s="35">
        <f t="shared" si="28"/>
        <v>318</v>
      </c>
      <c r="M371" s="34">
        <v>0</v>
      </c>
      <c r="N371" s="35">
        <f t="shared" si="29"/>
        <v>269</v>
      </c>
    </row>
    <row r="372" spans="1:14" x14ac:dyDescent="0.2">
      <c r="A372" s="32">
        <v>123466403</v>
      </c>
      <c r="B372" s="32" t="s">
        <v>12</v>
      </c>
      <c r="C372" s="32" t="s">
        <v>4</v>
      </c>
      <c r="D372" s="33">
        <v>3278.4459999999999</v>
      </c>
      <c r="E372" s="34">
        <v>16086.24</v>
      </c>
      <c r="F372" s="35">
        <f t="shared" si="25"/>
        <v>114</v>
      </c>
      <c r="G372" s="34">
        <v>9863.5300000000007</v>
      </c>
      <c r="H372" s="35">
        <f t="shared" si="26"/>
        <v>138</v>
      </c>
      <c r="I372" s="34">
        <v>5362.42</v>
      </c>
      <c r="J372" s="35">
        <f t="shared" si="27"/>
        <v>268</v>
      </c>
      <c r="K372" s="34">
        <v>627.87</v>
      </c>
      <c r="L372" s="35">
        <f t="shared" si="28"/>
        <v>84</v>
      </c>
      <c r="M372" s="34">
        <v>232.43</v>
      </c>
      <c r="N372" s="35">
        <f t="shared" si="29"/>
        <v>75</v>
      </c>
    </row>
    <row r="373" spans="1:14" x14ac:dyDescent="0.2">
      <c r="A373" s="32">
        <v>123467103</v>
      </c>
      <c r="B373" s="32" t="s">
        <v>13</v>
      </c>
      <c r="C373" s="32" t="s">
        <v>4</v>
      </c>
      <c r="D373" s="33">
        <v>6874.5709999999999</v>
      </c>
      <c r="E373" s="34">
        <v>15724.28</v>
      </c>
      <c r="F373" s="35">
        <f t="shared" si="25"/>
        <v>141</v>
      </c>
      <c r="G373" s="34">
        <v>12425.42</v>
      </c>
      <c r="H373" s="35">
        <f t="shared" si="26"/>
        <v>61</v>
      </c>
      <c r="I373" s="34">
        <v>3151.52</v>
      </c>
      <c r="J373" s="35">
        <f t="shared" si="27"/>
        <v>434</v>
      </c>
      <c r="K373" s="34">
        <v>104.54</v>
      </c>
      <c r="L373" s="35">
        <f t="shared" si="28"/>
        <v>467</v>
      </c>
      <c r="M373" s="34">
        <v>42.81</v>
      </c>
      <c r="N373" s="35">
        <f t="shared" si="29"/>
        <v>112</v>
      </c>
    </row>
    <row r="374" spans="1:14" x14ac:dyDescent="0.2">
      <c r="A374" s="32">
        <v>123467203</v>
      </c>
      <c r="B374" s="32" t="s">
        <v>14</v>
      </c>
      <c r="C374" s="32" t="s">
        <v>4</v>
      </c>
      <c r="D374" s="33">
        <v>2233.511</v>
      </c>
      <c r="E374" s="34">
        <v>21543.46</v>
      </c>
      <c r="F374" s="35">
        <f t="shared" si="25"/>
        <v>21</v>
      </c>
      <c r="G374" s="34">
        <v>18321.39</v>
      </c>
      <c r="H374" s="35">
        <f t="shared" si="26"/>
        <v>6</v>
      </c>
      <c r="I374" s="34">
        <v>2893.69</v>
      </c>
      <c r="J374" s="35">
        <f t="shared" si="27"/>
        <v>460</v>
      </c>
      <c r="K374" s="34">
        <v>328.38</v>
      </c>
      <c r="L374" s="35">
        <f t="shared" si="28"/>
        <v>243</v>
      </c>
      <c r="M374" s="34">
        <v>0</v>
      </c>
      <c r="N374" s="35">
        <f t="shared" si="29"/>
        <v>269</v>
      </c>
    </row>
    <row r="375" spans="1:14" x14ac:dyDescent="0.2">
      <c r="A375" s="32">
        <v>123467303</v>
      </c>
      <c r="B375" s="32" t="s">
        <v>15</v>
      </c>
      <c r="C375" s="32" t="s">
        <v>4</v>
      </c>
      <c r="D375" s="33">
        <v>8082.473</v>
      </c>
      <c r="E375" s="34">
        <v>15624.61</v>
      </c>
      <c r="F375" s="35">
        <f t="shared" si="25"/>
        <v>146</v>
      </c>
      <c r="G375" s="34">
        <v>12717.74</v>
      </c>
      <c r="H375" s="35">
        <f t="shared" si="26"/>
        <v>56</v>
      </c>
      <c r="I375" s="34">
        <v>2764.82</v>
      </c>
      <c r="J375" s="35">
        <f t="shared" si="27"/>
        <v>474</v>
      </c>
      <c r="K375" s="34">
        <v>142.05000000000001</v>
      </c>
      <c r="L375" s="35">
        <f t="shared" si="28"/>
        <v>426</v>
      </c>
      <c r="M375" s="34">
        <v>0</v>
      </c>
      <c r="N375" s="35">
        <f t="shared" si="29"/>
        <v>269</v>
      </c>
    </row>
    <row r="376" spans="1:14" x14ac:dyDescent="0.2">
      <c r="A376" s="32">
        <v>123468303</v>
      </c>
      <c r="B376" s="32" t="s">
        <v>16</v>
      </c>
      <c r="C376" s="32" t="s">
        <v>4</v>
      </c>
      <c r="D376" s="33">
        <v>4278.732</v>
      </c>
      <c r="E376" s="34">
        <v>19526.54</v>
      </c>
      <c r="F376" s="35">
        <f t="shared" si="25"/>
        <v>40</v>
      </c>
      <c r="G376" s="34">
        <v>16644.59</v>
      </c>
      <c r="H376" s="35">
        <f t="shared" si="26"/>
        <v>14</v>
      </c>
      <c r="I376" s="34">
        <v>2773.93</v>
      </c>
      <c r="J376" s="35">
        <f t="shared" si="27"/>
        <v>473</v>
      </c>
      <c r="K376" s="34">
        <v>108.02</v>
      </c>
      <c r="L376" s="35">
        <f t="shared" si="28"/>
        <v>461</v>
      </c>
      <c r="M376" s="34">
        <v>0</v>
      </c>
      <c r="N376" s="35">
        <f t="shared" si="29"/>
        <v>269</v>
      </c>
    </row>
    <row r="377" spans="1:14" x14ac:dyDescent="0.2">
      <c r="A377" s="32">
        <v>123468402</v>
      </c>
      <c r="B377" s="32" t="s">
        <v>198</v>
      </c>
      <c r="C377" s="32" t="s">
        <v>4</v>
      </c>
      <c r="D377" s="33">
        <v>4047.4870000000001</v>
      </c>
      <c r="E377" s="34">
        <v>24873.69</v>
      </c>
      <c r="F377" s="35">
        <f t="shared" si="25"/>
        <v>5</v>
      </c>
      <c r="G377" s="34">
        <v>17435.53</v>
      </c>
      <c r="H377" s="35">
        <f t="shared" si="26"/>
        <v>11</v>
      </c>
      <c r="I377" s="34">
        <v>2121.33</v>
      </c>
      <c r="J377" s="35">
        <f t="shared" si="27"/>
        <v>497</v>
      </c>
      <c r="K377" s="34">
        <v>296.77</v>
      </c>
      <c r="L377" s="35">
        <f t="shared" si="28"/>
        <v>267</v>
      </c>
      <c r="M377" s="34">
        <v>5020.0600000000004</v>
      </c>
      <c r="N377" s="35">
        <f t="shared" si="29"/>
        <v>17</v>
      </c>
    </row>
    <row r="378" spans="1:14" x14ac:dyDescent="0.2">
      <c r="A378" s="32">
        <v>123468503</v>
      </c>
      <c r="B378" s="32" t="s">
        <v>570</v>
      </c>
      <c r="C378" s="32" t="s">
        <v>4</v>
      </c>
      <c r="D378" s="33">
        <v>3106.1030000000001</v>
      </c>
      <c r="E378" s="34">
        <v>16896.37</v>
      </c>
      <c r="F378" s="35">
        <f t="shared" si="25"/>
        <v>88</v>
      </c>
      <c r="G378" s="34">
        <v>13564.1</v>
      </c>
      <c r="H378" s="35">
        <f t="shared" si="26"/>
        <v>40</v>
      </c>
      <c r="I378" s="34">
        <v>3037.99</v>
      </c>
      <c r="J378" s="35">
        <f t="shared" si="27"/>
        <v>444</v>
      </c>
      <c r="K378" s="34">
        <v>220.62</v>
      </c>
      <c r="L378" s="35">
        <f t="shared" si="28"/>
        <v>344</v>
      </c>
      <c r="M378" s="34">
        <v>73.650000000000006</v>
      </c>
      <c r="N378" s="35">
        <f t="shared" si="29"/>
        <v>101</v>
      </c>
    </row>
    <row r="379" spans="1:14" x14ac:dyDescent="0.2">
      <c r="A379" s="32">
        <v>123468603</v>
      </c>
      <c r="B379" s="32" t="s">
        <v>17</v>
      </c>
      <c r="C379" s="32" t="s">
        <v>4</v>
      </c>
      <c r="D379" s="33">
        <v>3353.6550000000002</v>
      </c>
      <c r="E379" s="34">
        <v>14711.65</v>
      </c>
      <c r="F379" s="35">
        <f t="shared" si="25"/>
        <v>205</v>
      </c>
      <c r="G379" s="34">
        <v>9846.61</v>
      </c>
      <c r="H379" s="35">
        <f t="shared" si="26"/>
        <v>140</v>
      </c>
      <c r="I379" s="34">
        <v>4709.74</v>
      </c>
      <c r="J379" s="35">
        <f t="shared" si="27"/>
        <v>320</v>
      </c>
      <c r="K379" s="34">
        <v>154.47999999999999</v>
      </c>
      <c r="L379" s="35">
        <f t="shared" si="28"/>
        <v>412</v>
      </c>
      <c r="M379" s="34">
        <v>0.81</v>
      </c>
      <c r="N379" s="35">
        <f t="shared" si="29"/>
        <v>231</v>
      </c>
    </row>
    <row r="380" spans="1:14" x14ac:dyDescent="0.2">
      <c r="A380" s="32">
        <v>123469303</v>
      </c>
      <c r="B380" s="32" t="s">
        <v>199</v>
      </c>
      <c r="C380" s="32" t="s">
        <v>4</v>
      </c>
      <c r="D380" s="33">
        <v>4470.0069999999996</v>
      </c>
      <c r="E380" s="34">
        <v>18852.099999999999</v>
      </c>
      <c r="F380" s="35">
        <f t="shared" si="25"/>
        <v>52</v>
      </c>
      <c r="G380" s="34">
        <v>15795.05</v>
      </c>
      <c r="H380" s="35">
        <f t="shared" si="26"/>
        <v>18</v>
      </c>
      <c r="I380" s="34">
        <v>2926.75</v>
      </c>
      <c r="J380" s="35">
        <f t="shared" si="27"/>
        <v>456</v>
      </c>
      <c r="K380" s="34">
        <v>117.55</v>
      </c>
      <c r="L380" s="35">
        <f t="shared" si="28"/>
        <v>449</v>
      </c>
      <c r="M380" s="34">
        <v>12.76</v>
      </c>
      <c r="N380" s="35">
        <f t="shared" si="29"/>
        <v>146</v>
      </c>
    </row>
    <row r="381" spans="1:14" x14ac:dyDescent="0.2">
      <c r="A381" s="32">
        <v>116471803</v>
      </c>
      <c r="B381" s="32" t="s">
        <v>460</v>
      </c>
      <c r="C381" s="32" t="s">
        <v>461</v>
      </c>
      <c r="D381" s="33">
        <v>2273.91</v>
      </c>
      <c r="E381" s="34">
        <v>15054.45</v>
      </c>
      <c r="F381" s="35">
        <f t="shared" si="25"/>
        <v>184</v>
      </c>
      <c r="G381" s="34">
        <v>8969.84</v>
      </c>
      <c r="H381" s="35">
        <f t="shared" si="26"/>
        <v>179</v>
      </c>
      <c r="I381" s="34">
        <v>5288.23</v>
      </c>
      <c r="J381" s="35">
        <f t="shared" si="27"/>
        <v>278</v>
      </c>
      <c r="K381" s="34">
        <v>704.23</v>
      </c>
      <c r="L381" s="35">
        <f t="shared" si="28"/>
        <v>69</v>
      </c>
      <c r="M381" s="34">
        <v>92.15</v>
      </c>
      <c r="N381" s="35">
        <f t="shared" si="29"/>
        <v>96</v>
      </c>
    </row>
    <row r="382" spans="1:14" x14ac:dyDescent="0.2">
      <c r="A382" s="32">
        <v>120480803</v>
      </c>
      <c r="B382" s="32" t="s">
        <v>186</v>
      </c>
      <c r="C382" s="32" t="s">
        <v>517</v>
      </c>
      <c r="D382" s="33">
        <v>3227.03</v>
      </c>
      <c r="E382" s="34">
        <v>15204.3</v>
      </c>
      <c r="F382" s="35">
        <f t="shared" si="25"/>
        <v>173</v>
      </c>
      <c r="G382" s="34">
        <v>9473.2800000000007</v>
      </c>
      <c r="H382" s="35">
        <f t="shared" si="26"/>
        <v>153</v>
      </c>
      <c r="I382" s="34">
        <v>5360.05</v>
      </c>
      <c r="J382" s="35">
        <f t="shared" si="27"/>
        <v>269</v>
      </c>
      <c r="K382" s="34">
        <v>370.96</v>
      </c>
      <c r="L382" s="35">
        <f t="shared" si="28"/>
        <v>207</v>
      </c>
      <c r="M382" s="34">
        <v>0</v>
      </c>
      <c r="N382" s="35">
        <f t="shared" si="29"/>
        <v>269</v>
      </c>
    </row>
    <row r="383" spans="1:14" x14ac:dyDescent="0.2">
      <c r="A383" s="32">
        <v>120481002</v>
      </c>
      <c r="B383" s="32" t="s">
        <v>518</v>
      </c>
      <c r="C383" s="32" t="s">
        <v>517</v>
      </c>
      <c r="D383" s="33">
        <v>15838.536</v>
      </c>
      <c r="E383" s="34">
        <v>13760.8</v>
      </c>
      <c r="F383" s="35">
        <f t="shared" si="25"/>
        <v>287</v>
      </c>
      <c r="G383" s="34">
        <v>9892.5400000000009</v>
      </c>
      <c r="H383" s="35">
        <f t="shared" si="26"/>
        <v>136</v>
      </c>
      <c r="I383" s="34">
        <v>3359.03</v>
      </c>
      <c r="J383" s="35">
        <f t="shared" si="27"/>
        <v>425</v>
      </c>
      <c r="K383" s="34">
        <v>374.33</v>
      </c>
      <c r="L383" s="35">
        <f t="shared" si="28"/>
        <v>204</v>
      </c>
      <c r="M383" s="34">
        <v>134.9</v>
      </c>
      <c r="N383" s="35">
        <f t="shared" si="29"/>
        <v>83</v>
      </c>
    </row>
    <row r="384" spans="1:14" x14ac:dyDescent="0.2">
      <c r="A384" s="32">
        <v>120483302</v>
      </c>
      <c r="B384" s="32" t="s">
        <v>187</v>
      </c>
      <c r="C384" s="32" t="s">
        <v>517</v>
      </c>
      <c r="D384" s="33">
        <v>9400.9110000000001</v>
      </c>
      <c r="E384" s="34">
        <v>13902.86</v>
      </c>
      <c r="F384" s="35">
        <f t="shared" si="25"/>
        <v>279</v>
      </c>
      <c r="G384" s="34">
        <v>9719.02</v>
      </c>
      <c r="H384" s="35">
        <f t="shared" si="26"/>
        <v>144</v>
      </c>
      <c r="I384" s="34">
        <v>3909.17</v>
      </c>
      <c r="J384" s="35">
        <f t="shared" si="27"/>
        <v>377</v>
      </c>
      <c r="K384" s="34">
        <v>274.67</v>
      </c>
      <c r="L384" s="35">
        <f t="shared" si="28"/>
        <v>280</v>
      </c>
      <c r="M384" s="34">
        <v>0</v>
      </c>
      <c r="N384" s="35">
        <f t="shared" si="29"/>
        <v>269</v>
      </c>
    </row>
    <row r="385" spans="1:14" x14ac:dyDescent="0.2">
      <c r="A385" s="32">
        <v>120484803</v>
      </c>
      <c r="B385" s="32" t="s">
        <v>519</v>
      </c>
      <c r="C385" s="32" t="s">
        <v>517</v>
      </c>
      <c r="D385" s="33">
        <v>4708.1419999999998</v>
      </c>
      <c r="E385" s="34">
        <v>14501.68</v>
      </c>
      <c r="F385" s="35">
        <f t="shared" si="25"/>
        <v>222</v>
      </c>
      <c r="G385" s="34">
        <v>10837.91</v>
      </c>
      <c r="H385" s="35">
        <f t="shared" si="26"/>
        <v>104</v>
      </c>
      <c r="I385" s="34">
        <v>3494.87</v>
      </c>
      <c r="J385" s="35">
        <f t="shared" si="27"/>
        <v>406</v>
      </c>
      <c r="K385" s="34">
        <v>155.49</v>
      </c>
      <c r="L385" s="35">
        <f t="shared" si="28"/>
        <v>410</v>
      </c>
      <c r="M385" s="34">
        <v>13.41</v>
      </c>
      <c r="N385" s="35">
        <f t="shared" si="29"/>
        <v>143</v>
      </c>
    </row>
    <row r="386" spans="1:14" x14ac:dyDescent="0.2">
      <c r="A386" s="32">
        <v>120484903</v>
      </c>
      <c r="B386" s="32" t="s">
        <v>520</v>
      </c>
      <c r="C386" s="32" t="s">
        <v>517</v>
      </c>
      <c r="D386" s="33">
        <v>5710.2349999999997</v>
      </c>
      <c r="E386" s="34">
        <v>14778.23</v>
      </c>
      <c r="F386" s="35">
        <f t="shared" si="25"/>
        <v>200</v>
      </c>
      <c r="G386" s="34">
        <v>10303.42</v>
      </c>
      <c r="H386" s="35">
        <f t="shared" si="26"/>
        <v>122</v>
      </c>
      <c r="I386" s="34">
        <v>4208.87</v>
      </c>
      <c r="J386" s="35">
        <f t="shared" si="27"/>
        <v>363</v>
      </c>
      <c r="K386" s="34">
        <v>260.58</v>
      </c>
      <c r="L386" s="35">
        <f t="shared" si="28"/>
        <v>298</v>
      </c>
      <c r="M386" s="34">
        <v>5.37</v>
      </c>
      <c r="N386" s="35">
        <f t="shared" si="29"/>
        <v>173</v>
      </c>
    </row>
    <row r="387" spans="1:14" x14ac:dyDescent="0.2">
      <c r="A387" s="32">
        <v>120485603</v>
      </c>
      <c r="B387" s="32" t="s">
        <v>521</v>
      </c>
      <c r="C387" s="32" t="s">
        <v>517</v>
      </c>
      <c r="D387" s="33">
        <v>1792.027</v>
      </c>
      <c r="E387" s="34">
        <v>14014.72</v>
      </c>
      <c r="F387" s="35">
        <f t="shared" ref="F387:F450" si="30">RANK(E387,E$2:E$501)</f>
        <v>265</v>
      </c>
      <c r="G387" s="34">
        <v>9368.59</v>
      </c>
      <c r="H387" s="35">
        <f t="shared" ref="H387:H450" si="31">RANK(G387,G$2:G$501)</f>
        <v>160</v>
      </c>
      <c r="I387" s="34">
        <v>4476.32</v>
      </c>
      <c r="J387" s="35">
        <f t="shared" ref="J387:J450" si="32">RANK(I387,I$2:I$501)</f>
        <v>345</v>
      </c>
      <c r="K387" s="34">
        <v>169.82</v>
      </c>
      <c r="L387" s="35">
        <f t="shared" ref="L387:L450" si="33">RANK(K387,K$2:K$501)</f>
        <v>392</v>
      </c>
      <c r="M387" s="34">
        <v>0</v>
      </c>
      <c r="N387" s="35">
        <f t="shared" ref="N387:N450" si="34">RANK(M387,M$2:M$501)</f>
        <v>269</v>
      </c>
    </row>
    <row r="388" spans="1:14" x14ac:dyDescent="0.2">
      <c r="A388" s="32">
        <v>120486003</v>
      </c>
      <c r="B388" s="32" t="s">
        <v>522</v>
      </c>
      <c r="C388" s="32" t="s">
        <v>517</v>
      </c>
      <c r="D388" s="33">
        <v>2391.6120000000001</v>
      </c>
      <c r="E388" s="34">
        <v>16844.22</v>
      </c>
      <c r="F388" s="35">
        <f t="shared" si="30"/>
        <v>90</v>
      </c>
      <c r="G388" s="34">
        <v>13621.92</v>
      </c>
      <c r="H388" s="35">
        <f t="shared" si="31"/>
        <v>38</v>
      </c>
      <c r="I388" s="34">
        <v>2979.64</v>
      </c>
      <c r="J388" s="35">
        <f t="shared" si="32"/>
        <v>451</v>
      </c>
      <c r="K388" s="34">
        <v>242.66</v>
      </c>
      <c r="L388" s="35">
        <f t="shared" si="33"/>
        <v>314</v>
      </c>
      <c r="M388" s="34">
        <v>0</v>
      </c>
      <c r="N388" s="35">
        <f t="shared" si="34"/>
        <v>269</v>
      </c>
    </row>
    <row r="389" spans="1:14" x14ac:dyDescent="0.2">
      <c r="A389" s="32">
        <v>120488603</v>
      </c>
      <c r="B389" s="32" t="s">
        <v>188</v>
      </c>
      <c r="C389" s="32" t="s">
        <v>517</v>
      </c>
      <c r="D389" s="33">
        <v>2294.5819999999999</v>
      </c>
      <c r="E389" s="34">
        <v>14696.57</v>
      </c>
      <c r="F389" s="35">
        <f t="shared" si="30"/>
        <v>207</v>
      </c>
      <c r="G389" s="34">
        <v>10122.77</v>
      </c>
      <c r="H389" s="35">
        <f t="shared" si="31"/>
        <v>130</v>
      </c>
      <c r="I389" s="34">
        <v>4360.92</v>
      </c>
      <c r="J389" s="35">
        <f t="shared" si="32"/>
        <v>353</v>
      </c>
      <c r="K389" s="34">
        <v>212.87</v>
      </c>
      <c r="L389" s="35">
        <f t="shared" si="33"/>
        <v>354</v>
      </c>
      <c r="M389" s="34">
        <v>0</v>
      </c>
      <c r="N389" s="35">
        <f t="shared" si="34"/>
        <v>269</v>
      </c>
    </row>
    <row r="390" spans="1:14" x14ac:dyDescent="0.2">
      <c r="A390" s="32">
        <v>116493503</v>
      </c>
      <c r="B390" s="32" t="s">
        <v>462</v>
      </c>
      <c r="C390" s="32" t="s">
        <v>463</v>
      </c>
      <c r="D390" s="33">
        <v>1259.2170000000001</v>
      </c>
      <c r="E390" s="34">
        <v>21724.52</v>
      </c>
      <c r="F390" s="35">
        <f t="shared" si="30"/>
        <v>20</v>
      </c>
      <c r="G390" s="34">
        <v>5869</v>
      </c>
      <c r="H390" s="35">
        <f t="shared" si="31"/>
        <v>336</v>
      </c>
      <c r="I390" s="34">
        <v>7617.51</v>
      </c>
      <c r="J390" s="35">
        <f t="shared" si="32"/>
        <v>139</v>
      </c>
      <c r="K390" s="34">
        <v>296.89</v>
      </c>
      <c r="L390" s="35">
        <f t="shared" si="33"/>
        <v>266</v>
      </c>
      <c r="M390" s="34">
        <v>7941.12</v>
      </c>
      <c r="N390" s="35">
        <f t="shared" si="34"/>
        <v>11</v>
      </c>
    </row>
    <row r="391" spans="1:14" x14ac:dyDescent="0.2">
      <c r="A391" s="32">
        <v>116495003</v>
      </c>
      <c r="B391" s="32" t="s">
        <v>167</v>
      </c>
      <c r="C391" s="32" t="s">
        <v>463</v>
      </c>
      <c r="D391" s="33">
        <v>2239.2049999999999</v>
      </c>
      <c r="E391" s="34">
        <v>12962.38</v>
      </c>
      <c r="F391" s="35">
        <f t="shared" si="30"/>
        <v>365</v>
      </c>
      <c r="G391" s="34">
        <v>6037.44</v>
      </c>
      <c r="H391" s="35">
        <f t="shared" si="31"/>
        <v>328</v>
      </c>
      <c r="I391" s="34">
        <v>6329.44</v>
      </c>
      <c r="J391" s="35">
        <f t="shared" si="32"/>
        <v>210</v>
      </c>
      <c r="K391" s="34">
        <v>595.5</v>
      </c>
      <c r="L391" s="35">
        <f t="shared" si="33"/>
        <v>96</v>
      </c>
      <c r="M391" s="34">
        <v>0</v>
      </c>
      <c r="N391" s="35">
        <f t="shared" si="34"/>
        <v>269</v>
      </c>
    </row>
    <row r="392" spans="1:14" x14ac:dyDescent="0.2">
      <c r="A392" s="32">
        <v>116495103</v>
      </c>
      <c r="B392" s="32" t="s">
        <v>168</v>
      </c>
      <c r="C392" s="32" t="s">
        <v>463</v>
      </c>
      <c r="D392" s="33">
        <v>1612.13</v>
      </c>
      <c r="E392" s="34">
        <v>10174.56</v>
      </c>
      <c r="F392" s="35">
        <f t="shared" si="30"/>
        <v>500</v>
      </c>
      <c r="G392" s="34">
        <v>2717.3</v>
      </c>
      <c r="H392" s="35">
        <f t="shared" si="31"/>
        <v>494</v>
      </c>
      <c r="I392" s="34">
        <v>6935.71</v>
      </c>
      <c r="J392" s="35">
        <f t="shared" si="32"/>
        <v>177</v>
      </c>
      <c r="K392" s="34">
        <v>521.54999999999995</v>
      </c>
      <c r="L392" s="35">
        <f t="shared" si="33"/>
        <v>129</v>
      </c>
      <c r="M392" s="34">
        <v>0</v>
      </c>
      <c r="N392" s="35">
        <f t="shared" si="34"/>
        <v>269</v>
      </c>
    </row>
    <row r="393" spans="1:14" x14ac:dyDescent="0.2">
      <c r="A393" s="32">
        <v>116496503</v>
      </c>
      <c r="B393" s="32" t="s">
        <v>464</v>
      </c>
      <c r="C393" s="32" t="s">
        <v>463</v>
      </c>
      <c r="D393" s="33">
        <v>2459.0949999999998</v>
      </c>
      <c r="E393" s="34">
        <v>11797.22</v>
      </c>
      <c r="F393" s="35">
        <f t="shared" si="30"/>
        <v>466</v>
      </c>
      <c r="G393" s="34">
        <v>4265.9399999999996</v>
      </c>
      <c r="H393" s="35">
        <f t="shared" si="31"/>
        <v>431</v>
      </c>
      <c r="I393" s="34">
        <v>6675.85</v>
      </c>
      <c r="J393" s="35">
        <f t="shared" si="32"/>
        <v>191</v>
      </c>
      <c r="K393" s="34">
        <v>814.66</v>
      </c>
      <c r="L393" s="35">
        <f t="shared" si="33"/>
        <v>50</v>
      </c>
      <c r="M393" s="34">
        <v>40.770000000000003</v>
      </c>
      <c r="N393" s="35">
        <f t="shared" si="34"/>
        <v>113</v>
      </c>
    </row>
    <row r="394" spans="1:14" x14ac:dyDescent="0.2">
      <c r="A394" s="32">
        <v>116496603</v>
      </c>
      <c r="B394" s="32" t="s">
        <v>169</v>
      </c>
      <c r="C394" s="32" t="s">
        <v>463</v>
      </c>
      <c r="D394" s="33">
        <v>3027.9760000000001</v>
      </c>
      <c r="E394" s="34">
        <v>12780.7</v>
      </c>
      <c r="F394" s="35">
        <f t="shared" si="30"/>
        <v>382</v>
      </c>
      <c r="G394" s="34">
        <v>6284.32</v>
      </c>
      <c r="H394" s="35">
        <f t="shared" si="31"/>
        <v>311</v>
      </c>
      <c r="I394" s="34">
        <v>5957.91</v>
      </c>
      <c r="J394" s="35">
        <f t="shared" si="32"/>
        <v>231</v>
      </c>
      <c r="K394" s="34">
        <v>538.35</v>
      </c>
      <c r="L394" s="35">
        <f t="shared" si="33"/>
        <v>123</v>
      </c>
      <c r="M394" s="34">
        <v>0.12</v>
      </c>
      <c r="N394" s="35">
        <f t="shared" si="34"/>
        <v>261</v>
      </c>
    </row>
    <row r="395" spans="1:14" x14ac:dyDescent="0.2">
      <c r="A395" s="32">
        <v>116498003</v>
      </c>
      <c r="B395" s="32" t="s">
        <v>170</v>
      </c>
      <c r="C395" s="32" t="s">
        <v>463</v>
      </c>
      <c r="D395" s="33">
        <v>1673.2529999999999</v>
      </c>
      <c r="E395" s="34">
        <v>12048.09</v>
      </c>
      <c r="F395" s="35">
        <f t="shared" si="30"/>
        <v>448</v>
      </c>
      <c r="G395" s="34">
        <v>5775.39</v>
      </c>
      <c r="H395" s="35">
        <f t="shared" si="31"/>
        <v>341</v>
      </c>
      <c r="I395" s="34">
        <v>5565.13</v>
      </c>
      <c r="J395" s="35">
        <f t="shared" si="32"/>
        <v>250</v>
      </c>
      <c r="K395" s="34">
        <v>453.57</v>
      </c>
      <c r="L395" s="35">
        <f t="shared" si="33"/>
        <v>163</v>
      </c>
      <c r="M395" s="34">
        <v>254</v>
      </c>
      <c r="N395" s="35">
        <f t="shared" si="34"/>
        <v>69</v>
      </c>
    </row>
    <row r="396" spans="1:14" x14ac:dyDescent="0.2">
      <c r="A396" s="32">
        <v>115503004</v>
      </c>
      <c r="B396" s="32" t="s">
        <v>452</v>
      </c>
      <c r="C396" s="32" t="s">
        <v>453</v>
      </c>
      <c r="D396" s="33">
        <v>815.69600000000003</v>
      </c>
      <c r="E396" s="34">
        <v>26429.13</v>
      </c>
      <c r="F396" s="35">
        <f t="shared" si="30"/>
        <v>3</v>
      </c>
      <c r="G396" s="34">
        <v>7014.6</v>
      </c>
      <c r="H396" s="35">
        <f t="shared" si="31"/>
        <v>266</v>
      </c>
      <c r="I396" s="34">
        <v>6653.33</v>
      </c>
      <c r="J396" s="35">
        <f t="shared" si="32"/>
        <v>195</v>
      </c>
      <c r="K396" s="34">
        <v>163.32</v>
      </c>
      <c r="L396" s="35">
        <f t="shared" si="33"/>
        <v>400</v>
      </c>
      <c r="M396" s="34">
        <v>12597.88</v>
      </c>
      <c r="N396" s="35">
        <f t="shared" si="34"/>
        <v>2</v>
      </c>
    </row>
    <row r="397" spans="1:14" x14ac:dyDescent="0.2">
      <c r="A397" s="32">
        <v>115504003</v>
      </c>
      <c r="B397" s="32" t="s">
        <v>454</v>
      </c>
      <c r="C397" s="32" t="s">
        <v>453</v>
      </c>
      <c r="D397" s="33">
        <v>1150.3109999999999</v>
      </c>
      <c r="E397" s="34">
        <v>28942.23</v>
      </c>
      <c r="F397" s="35">
        <f t="shared" si="30"/>
        <v>1</v>
      </c>
      <c r="G397" s="34">
        <v>6797.64</v>
      </c>
      <c r="H397" s="35">
        <f t="shared" si="31"/>
        <v>278</v>
      </c>
      <c r="I397" s="34">
        <v>7286.86</v>
      </c>
      <c r="J397" s="35">
        <f t="shared" si="32"/>
        <v>157</v>
      </c>
      <c r="K397" s="34">
        <v>390.53</v>
      </c>
      <c r="L397" s="35">
        <f t="shared" si="33"/>
        <v>193</v>
      </c>
      <c r="M397" s="34">
        <v>14467.2</v>
      </c>
      <c r="N397" s="35">
        <f t="shared" si="34"/>
        <v>1</v>
      </c>
    </row>
    <row r="398" spans="1:14" x14ac:dyDescent="0.2">
      <c r="A398" s="32">
        <v>115506003</v>
      </c>
      <c r="B398" s="32" t="s">
        <v>164</v>
      </c>
      <c r="C398" s="32" t="s">
        <v>453</v>
      </c>
      <c r="D398" s="33">
        <v>1812.7729999999999</v>
      </c>
      <c r="E398" s="34">
        <v>15862.77</v>
      </c>
      <c r="F398" s="35">
        <f t="shared" si="30"/>
        <v>128</v>
      </c>
      <c r="G398" s="34">
        <v>8231.91</v>
      </c>
      <c r="H398" s="35">
        <f t="shared" si="31"/>
        <v>213</v>
      </c>
      <c r="I398" s="34">
        <v>7442.21</v>
      </c>
      <c r="J398" s="35">
        <f t="shared" si="32"/>
        <v>149</v>
      </c>
      <c r="K398" s="34">
        <v>188.64</v>
      </c>
      <c r="L398" s="35">
        <f t="shared" si="33"/>
        <v>373</v>
      </c>
      <c r="M398" s="34">
        <v>0</v>
      </c>
      <c r="N398" s="35">
        <f t="shared" si="34"/>
        <v>269</v>
      </c>
    </row>
    <row r="399" spans="1:14" x14ac:dyDescent="0.2">
      <c r="A399" s="32">
        <v>115508003</v>
      </c>
      <c r="B399" s="32" t="s">
        <v>165</v>
      </c>
      <c r="C399" s="32" t="s">
        <v>453</v>
      </c>
      <c r="D399" s="33">
        <v>2641.6860000000001</v>
      </c>
      <c r="E399" s="34">
        <v>12884.56</v>
      </c>
      <c r="F399" s="35">
        <f t="shared" si="30"/>
        <v>373</v>
      </c>
      <c r="G399" s="34">
        <v>6613.8</v>
      </c>
      <c r="H399" s="35">
        <f t="shared" si="31"/>
        <v>287</v>
      </c>
      <c r="I399" s="34">
        <v>5722.68</v>
      </c>
      <c r="J399" s="35">
        <f t="shared" si="32"/>
        <v>244</v>
      </c>
      <c r="K399" s="34">
        <v>541.34</v>
      </c>
      <c r="L399" s="35">
        <f t="shared" si="33"/>
        <v>122</v>
      </c>
      <c r="M399" s="34">
        <v>6.75</v>
      </c>
      <c r="N399" s="35">
        <f t="shared" si="34"/>
        <v>163</v>
      </c>
    </row>
    <row r="400" spans="1:14" x14ac:dyDescent="0.2">
      <c r="A400" s="32">
        <v>126515001</v>
      </c>
      <c r="B400" s="32" t="s">
        <v>714</v>
      </c>
      <c r="C400" s="32" t="s">
        <v>36</v>
      </c>
      <c r="D400" s="33">
        <v>202134.44</v>
      </c>
      <c r="E400" s="34">
        <v>14682.86</v>
      </c>
      <c r="F400" s="35">
        <f t="shared" si="30"/>
        <v>209</v>
      </c>
      <c r="G400" s="34">
        <v>4839.3999999999996</v>
      </c>
      <c r="H400" s="35">
        <f t="shared" si="31"/>
        <v>398</v>
      </c>
      <c r="I400" s="34">
        <v>6573.76</v>
      </c>
      <c r="J400" s="35">
        <f t="shared" si="32"/>
        <v>201</v>
      </c>
      <c r="K400" s="34">
        <v>1773.34</v>
      </c>
      <c r="L400" s="35">
        <f t="shared" si="33"/>
        <v>6</v>
      </c>
      <c r="M400" s="34">
        <v>1496.35</v>
      </c>
      <c r="N400" s="35">
        <f t="shared" si="34"/>
        <v>40</v>
      </c>
    </row>
    <row r="401" spans="1:14" x14ac:dyDescent="0.2">
      <c r="A401" s="32">
        <v>120522003</v>
      </c>
      <c r="B401" s="32" t="s">
        <v>523</v>
      </c>
      <c r="C401" s="32" t="s">
        <v>524</v>
      </c>
      <c r="D401" s="33">
        <v>5067.4080000000004</v>
      </c>
      <c r="E401" s="34">
        <v>13690.3</v>
      </c>
      <c r="F401" s="35">
        <f t="shared" si="30"/>
        <v>296</v>
      </c>
      <c r="G401" s="34">
        <v>8436.34</v>
      </c>
      <c r="H401" s="35">
        <f t="shared" si="31"/>
        <v>204</v>
      </c>
      <c r="I401" s="34">
        <v>4797.3500000000004</v>
      </c>
      <c r="J401" s="35">
        <f t="shared" si="32"/>
        <v>313</v>
      </c>
      <c r="K401" s="34">
        <v>456.61</v>
      </c>
      <c r="L401" s="35">
        <f t="shared" si="33"/>
        <v>158</v>
      </c>
      <c r="M401" s="34">
        <v>0</v>
      </c>
      <c r="N401" s="35">
        <f t="shared" si="34"/>
        <v>269</v>
      </c>
    </row>
    <row r="402" spans="1:14" x14ac:dyDescent="0.2">
      <c r="A402" s="32">
        <v>119648303</v>
      </c>
      <c r="B402" s="32" t="s">
        <v>185</v>
      </c>
      <c r="C402" s="32" t="s">
        <v>524</v>
      </c>
      <c r="D402" s="33">
        <v>3374.038</v>
      </c>
      <c r="E402" s="34">
        <v>18218.48</v>
      </c>
      <c r="F402" s="35">
        <f t="shared" si="30"/>
        <v>61</v>
      </c>
      <c r="G402" s="34">
        <v>14005.74</v>
      </c>
      <c r="H402" s="35">
        <f t="shared" si="31"/>
        <v>33</v>
      </c>
      <c r="I402" s="34">
        <v>3882.62</v>
      </c>
      <c r="J402" s="35">
        <f t="shared" si="32"/>
        <v>379</v>
      </c>
      <c r="K402" s="34">
        <v>330.12</v>
      </c>
      <c r="L402" s="35">
        <f t="shared" si="33"/>
        <v>241</v>
      </c>
      <c r="M402" s="34">
        <v>0</v>
      </c>
      <c r="N402" s="35">
        <f t="shared" si="34"/>
        <v>269</v>
      </c>
    </row>
    <row r="403" spans="1:14" x14ac:dyDescent="0.2">
      <c r="A403" s="32">
        <v>109530304</v>
      </c>
      <c r="B403" s="32" t="s">
        <v>134</v>
      </c>
      <c r="C403" s="32" t="s">
        <v>362</v>
      </c>
      <c r="D403" s="33">
        <v>178.69800000000001</v>
      </c>
      <c r="E403" s="34">
        <v>22695.52</v>
      </c>
      <c r="F403" s="35">
        <f t="shared" si="30"/>
        <v>13</v>
      </c>
      <c r="G403" s="34">
        <v>9017.23</v>
      </c>
      <c r="H403" s="35">
        <f t="shared" si="31"/>
        <v>174</v>
      </c>
      <c r="I403" s="34">
        <v>11885.68</v>
      </c>
      <c r="J403" s="35">
        <f t="shared" si="32"/>
        <v>6</v>
      </c>
      <c r="K403" s="34">
        <v>1792.62</v>
      </c>
      <c r="L403" s="35">
        <f t="shared" si="33"/>
        <v>4</v>
      </c>
      <c r="M403" s="34">
        <v>0</v>
      </c>
      <c r="N403" s="35">
        <f t="shared" si="34"/>
        <v>269</v>
      </c>
    </row>
    <row r="404" spans="1:14" x14ac:dyDescent="0.2">
      <c r="A404" s="32">
        <v>109531304</v>
      </c>
      <c r="B404" s="32" t="s">
        <v>363</v>
      </c>
      <c r="C404" s="32" t="s">
        <v>362</v>
      </c>
      <c r="D404" s="33">
        <v>858.09900000000005</v>
      </c>
      <c r="E404" s="34">
        <v>13755.03</v>
      </c>
      <c r="F404" s="35">
        <f t="shared" si="30"/>
        <v>288</v>
      </c>
      <c r="G404" s="34">
        <v>6506.36</v>
      </c>
      <c r="H404" s="35">
        <f t="shared" si="31"/>
        <v>293</v>
      </c>
      <c r="I404" s="34">
        <v>7002.4</v>
      </c>
      <c r="J404" s="35">
        <f t="shared" si="32"/>
        <v>171</v>
      </c>
      <c r="K404" s="34">
        <v>246.26</v>
      </c>
      <c r="L404" s="35">
        <f t="shared" si="33"/>
        <v>312</v>
      </c>
      <c r="M404" s="34">
        <v>0</v>
      </c>
      <c r="N404" s="35">
        <f t="shared" si="34"/>
        <v>269</v>
      </c>
    </row>
    <row r="405" spans="1:14" x14ac:dyDescent="0.2">
      <c r="A405" s="32">
        <v>109532804</v>
      </c>
      <c r="B405" s="32" t="s">
        <v>364</v>
      </c>
      <c r="C405" s="32" t="s">
        <v>362</v>
      </c>
      <c r="D405" s="33">
        <v>391.84399999999999</v>
      </c>
      <c r="E405" s="34">
        <v>25170.66</v>
      </c>
      <c r="F405" s="35">
        <f t="shared" si="30"/>
        <v>4</v>
      </c>
      <c r="G405" s="34">
        <v>8319.91</v>
      </c>
      <c r="H405" s="35">
        <f t="shared" si="31"/>
        <v>209</v>
      </c>
      <c r="I405" s="34">
        <v>7903.2</v>
      </c>
      <c r="J405" s="35">
        <f t="shared" si="32"/>
        <v>124</v>
      </c>
      <c r="K405" s="34">
        <v>384.34</v>
      </c>
      <c r="L405" s="35">
        <f t="shared" si="33"/>
        <v>201</v>
      </c>
      <c r="M405" s="34">
        <v>8563.2000000000007</v>
      </c>
      <c r="N405" s="35">
        <f t="shared" si="34"/>
        <v>7</v>
      </c>
    </row>
    <row r="406" spans="1:14" x14ac:dyDescent="0.2">
      <c r="A406" s="32">
        <v>109535504</v>
      </c>
      <c r="B406" s="32" t="s">
        <v>365</v>
      </c>
      <c r="C406" s="32" t="s">
        <v>362</v>
      </c>
      <c r="D406" s="33">
        <v>545.89</v>
      </c>
      <c r="E406" s="34">
        <v>23880.400000000001</v>
      </c>
      <c r="F406" s="35">
        <f t="shared" si="30"/>
        <v>8</v>
      </c>
      <c r="G406" s="34">
        <v>4872.17</v>
      </c>
      <c r="H406" s="35">
        <f t="shared" si="31"/>
        <v>397</v>
      </c>
      <c r="I406" s="34">
        <v>10904.21</v>
      </c>
      <c r="J406" s="35">
        <f t="shared" si="32"/>
        <v>11</v>
      </c>
      <c r="K406" s="34">
        <v>647.29999999999995</v>
      </c>
      <c r="L406" s="35">
        <f t="shared" si="33"/>
        <v>77</v>
      </c>
      <c r="M406" s="34">
        <v>7456.72</v>
      </c>
      <c r="N406" s="35">
        <f t="shared" si="34"/>
        <v>13</v>
      </c>
    </row>
    <row r="407" spans="1:14" x14ac:dyDescent="0.2">
      <c r="A407" s="32">
        <v>109537504</v>
      </c>
      <c r="B407" s="32" t="s">
        <v>366</v>
      </c>
      <c r="C407" s="32" t="s">
        <v>362</v>
      </c>
      <c r="D407" s="33">
        <v>485.72899999999998</v>
      </c>
      <c r="E407" s="34">
        <v>24007.4</v>
      </c>
      <c r="F407" s="35">
        <f t="shared" si="30"/>
        <v>7</v>
      </c>
      <c r="G407" s="34">
        <v>5195.5200000000004</v>
      </c>
      <c r="H407" s="35">
        <f t="shared" si="31"/>
        <v>381</v>
      </c>
      <c r="I407" s="34">
        <v>9915.4500000000007</v>
      </c>
      <c r="J407" s="35">
        <f t="shared" si="32"/>
        <v>27</v>
      </c>
      <c r="K407" s="34">
        <v>265.24</v>
      </c>
      <c r="L407" s="35">
        <f t="shared" si="33"/>
        <v>293</v>
      </c>
      <c r="M407" s="34">
        <v>8631.19</v>
      </c>
      <c r="N407" s="35">
        <f t="shared" si="34"/>
        <v>6</v>
      </c>
    </row>
    <row r="408" spans="1:14" x14ac:dyDescent="0.2">
      <c r="A408" s="32">
        <v>129540803</v>
      </c>
      <c r="B408" s="32" t="s">
        <v>57</v>
      </c>
      <c r="C408" s="32" t="s">
        <v>58</v>
      </c>
      <c r="D408" s="33">
        <v>2892.2950000000001</v>
      </c>
      <c r="E408" s="34">
        <v>12757.87</v>
      </c>
      <c r="F408" s="35">
        <f t="shared" si="30"/>
        <v>383</v>
      </c>
      <c r="G408" s="34">
        <v>7746.73</v>
      </c>
      <c r="H408" s="35">
        <f t="shared" si="31"/>
        <v>234</v>
      </c>
      <c r="I408" s="34">
        <v>4694.8999999999996</v>
      </c>
      <c r="J408" s="35">
        <f t="shared" si="32"/>
        <v>322</v>
      </c>
      <c r="K408" s="34">
        <v>244.88</v>
      </c>
      <c r="L408" s="35">
        <f t="shared" si="33"/>
        <v>313</v>
      </c>
      <c r="M408" s="34">
        <v>71.36</v>
      </c>
      <c r="N408" s="35">
        <f t="shared" si="34"/>
        <v>103</v>
      </c>
    </row>
    <row r="409" spans="1:14" x14ac:dyDescent="0.2">
      <c r="A409" s="32">
        <v>129544503</v>
      </c>
      <c r="B409" s="32" t="s">
        <v>59</v>
      </c>
      <c r="C409" s="32" t="s">
        <v>58</v>
      </c>
      <c r="D409" s="33">
        <v>1090.422</v>
      </c>
      <c r="E409" s="34">
        <v>14597.02</v>
      </c>
      <c r="F409" s="35">
        <f t="shared" si="30"/>
        <v>214</v>
      </c>
      <c r="G409" s="34">
        <v>4631.4799999999996</v>
      </c>
      <c r="H409" s="35">
        <f t="shared" si="31"/>
        <v>409</v>
      </c>
      <c r="I409" s="34">
        <v>9384.7800000000007</v>
      </c>
      <c r="J409" s="35">
        <f t="shared" si="32"/>
        <v>44</v>
      </c>
      <c r="K409" s="34">
        <v>580.23</v>
      </c>
      <c r="L409" s="35">
        <f t="shared" si="33"/>
        <v>103</v>
      </c>
      <c r="M409" s="34">
        <v>0.53</v>
      </c>
      <c r="N409" s="35">
        <f t="shared" si="34"/>
        <v>242</v>
      </c>
    </row>
    <row r="410" spans="1:14" x14ac:dyDescent="0.2">
      <c r="A410" s="32">
        <v>129544703</v>
      </c>
      <c r="B410" s="32" t="s">
        <v>60</v>
      </c>
      <c r="C410" s="32" t="s">
        <v>58</v>
      </c>
      <c r="D410" s="33">
        <v>1341.3050000000001</v>
      </c>
      <c r="E410" s="34">
        <v>11394.79</v>
      </c>
      <c r="F410" s="35">
        <f t="shared" si="30"/>
        <v>484</v>
      </c>
      <c r="G410" s="34">
        <v>5167.96</v>
      </c>
      <c r="H410" s="35">
        <f t="shared" si="31"/>
        <v>382</v>
      </c>
      <c r="I410" s="34">
        <v>5891.11</v>
      </c>
      <c r="J410" s="35">
        <f t="shared" si="32"/>
        <v>234</v>
      </c>
      <c r="K410" s="34">
        <v>335.72</v>
      </c>
      <c r="L410" s="35">
        <f t="shared" si="33"/>
        <v>235</v>
      </c>
      <c r="M410" s="34">
        <v>0</v>
      </c>
      <c r="N410" s="35">
        <f t="shared" si="34"/>
        <v>269</v>
      </c>
    </row>
    <row r="411" spans="1:14" x14ac:dyDescent="0.2">
      <c r="A411" s="32">
        <v>129545003</v>
      </c>
      <c r="B411" s="32" t="s">
        <v>61</v>
      </c>
      <c r="C411" s="32" t="s">
        <v>58</v>
      </c>
      <c r="D411" s="33">
        <v>2048.9920000000002</v>
      </c>
      <c r="E411" s="34">
        <v>11661.88</v>
      </c>
      <c r="F411" s="35">
        <f t="shared" si="30"/>
        <v>475</v>
      </c>
      <c r="G411" s="34">
        <v>5250.92</v>
      </c>
      <c r="H411" s="35">
        <f t="shared" si="31"/>
        <v>374</v>
      </c>
      <c r="I411" s="34">
        <v>6153.6</v>
      </c>
      <c r="J411" s="35">
        <f t="shared" si="32"/>
        <v>223</v>
      </c>
      <c r="K411" s="34">
        <v>257.20999999999998</v>
      </c>
      <c r="L411" s="35">
        <f t="shared" si="33"/>
        <v>302</v>
      </c>
      <c r="M411" s="34">
        <v>0.15</v>
      </c>
      <c r="N411" s="35">
        <f t="shared" si="34"/>
        <v>256</v>
      </c>
    </row>
    <row r="412" spans="1:14" x14ac:dyDescent="0.2">
      <c r="A412" s="32">
        <v>129546003</v>
      </c>
      <c r="B412" s="32" t="s">
        <v>62</v>
      </c>
      <c r="C412" s="32" t="s">
        <v>58</v>
      </c>
      <c r="D412" s="33">
        <v>1636.0450000000001</v>
      </c>
      <c r="E412" s="34">
        <v>13061.41</v>
      </c>
      <c r="F412" s="35">
        <f t="shared" si="30"/>
        <v>356</v>
      </c>
      <c r="G412" s="34">
        <v>6606.56</v>
      </c>
      <c r="H412" s="35">
        <f t="shared" si="31"/>
        <v>288</v>
      </c>
      <c r="I412" s="34">
        <v>6170.19</v>
      </c>
      <c r="J412" s="35">
        <f t="shared" si="32"/>
        <v>222</v>
      </c>
      <c r="K412" s="34">
        <v>284.45999999999998</v>
      </c>
      <c r="L412" s="35">
        <f t="shared" si="33"/>
        <v>277</v>
      </c>
      <c r="M412" s="34">
        <v>0.2</v>
      </c>
      <c r="N412" s="35">
        <f t="shared" si="34"/>
        <v>255</v>
      </c>
    </row>
    <row r="413" spans="1:14" x14ac:dyDescent="0.2">
      <c r="A413" s="32">
        <v>129546103</v>
      </c>
      <c r="B413" s="32" t="s">
        <v>63</v>
      </c>
      <c r="C413" s="32" t="s">
        <v>58</v>
      </c>
      <c r="D413" s="33">
        <v>2813.2060000000001</v>
      </c>
      <c r="E413" s="34">
        <v>12454.08</v>
      </c>
      <c r="F413" s="35">
        <f t="shared" si="30"/>
        <v>416</v>
      </c>
      <c r="G413" s="34">
        <v>5702.23</v>
      </c>
      <c r="H413" s="35">
        <f t="shared" si="31"/>
        <v>345</v>
      </c>
      <c r="I413" s="34">
        <v>6250.33</v>
      </c>
      <c r="J413" s="35">
        <f t="shared" si="32"/>
        <v>218</v>
      </c>
      <c r="K413" s="34">
        <v>413.1</v>
      </c>
      <c r="L413" s="35">
        <f t="shared" si="33"/>
        <v>180</v>
      </c>
      <c r="M413" s="34">
        <v>88.43</v>
      </c>
      <c r="N413" s="35">
        <f t="shared" si="34"/>
        <v>97</v>
      </c>
    </row>
    <row r="414" spans="1:14" x14ac:dyDescent="0.2">
      <c r="A414" s="32">
        <v>129546803</v>
      </c>
      <c r="B414" s="32" t="s">
        <v>64</v>
      </c>
      <c r="C414" s="32" t="s">
        <v>58</v>
      </c>
      <c r="D414" s="33">
        <v>874.60400000000004</v>
      </c>
      <c r="E414" s="34">
        <v>10803.08</v>
      </c>
      <c r="F414" s="35">
        <f t="shared" si="30"/>
        <v>496</v>
      </c>
      <c r="G414" s="34">
        <v>5399.3</v>
      </c>
      <c r="H414" s="35">
        <f t="shared" si="31"/>
        <v>363</v>
      </c>
      <c r="I414" s="34">
        <v>5063.82</v>
      </c>
      <c r="J414" s="35">
        <f t="shared" si="32"/>
        <v>296</v>
      </c>
      <c r="K414" s="34">
        <v>339.96</v>
      </c>
      <c r="L414" s="35">
        <f t="shared" si="33"/>
        <v>231</v>
      </c>
      <c r="M414" s="34">
        <v>0</v>
      </c>
      <c r="N414" s="35">
        <f t="shared" si="34"/>
        <v>269</v>
      </c>
    </row>
    <row r="415" spans="1:14" x14ac:dyDescent="0.2">
      <c r="A415" s="32">
        <v>129547303</v>
      </c>
      <c r="B415" s="32" t="s">
        <v>577</v>
      </c>
      <c r="C415" s="32" t="s">
        <v>58</v>
      </c>
      <c r="D415" s="33">
        <v>1294.145</v>
      </c>
      <c r="E415" s="34">
        <v>13215.3</v>
      </c>
      <c r="F415" s="35">
        <f t="shared" si="30"/>
        <v>340</v>
      </c>
      <c r="G415" s="34">
        <v>6125.87</v>
      </c>
      <c r="H415" s="35">
        <f t="shared" si="31"/>
        <v>317</v>
      </c>
      <c r="I415" s="34">
        <v>6846.87</v>
      </c>
      <c r="J415" s="35">
        <f t="shared" si="32"/>
        <v>180</v>
      </c>
      <c r="K415" s="34">
        <v>239.52</v>
      </c>
      <c r="L415" s="35">
        <f t="shared" si="33"/>
        <v>316</v>
      </c>
      <c r="M415" s="34">
        <v>3.04</v>
      </c>
      <c r="N415" s="35">
        <f t="shared" si="34"/>
        <v>194</v>
      </c>
    </row>
    <row r="416" spans="1:14" x14ac:dyDescent="0.2">
      <c r="A416" s="32">
        <v>129547203</v>
      </c>
      <c r="B416" s="32" t="s">
        <v>718</v>
      </c>
      <c r="C416" s="32" t="s">
        <v>58</v>
      </c>
      <c r="D416" s="33">
        <v>1171.1969999999999</v>
      </c>
      <c r="E416" s="34">
        <v>21277.8</v>
      </c>
      <c r="F416" s="35">
        <f t="shared" si="30"/>
        <v>24</v>
      </c>
      <c r="G416" s="34">
        <v>4011.48</v>
      </c>
      <c r="H416" s="35">
        <f t="shared" si="31"/>
        <v>444</v>
      </c>
      <c r="I416" s="34">
        <v>8125.32</v>
      </c>
      <c r="J416" s="35">
        <f t="shared" si="32"/>
        <v>104</v>
      </c>
      <c r="K416" s="34">
        <v>602.72</v>
      </c>
      <c r="L416" s="35">
        <f t="shared" si="33"/>
        <v>94</v>
      </c>
      <c r="M416" s="34">
        <v>8538.27</v>
      </c>
      <c r="N416" s="35">
        <f t="shared" si="34"/>
        <v>8</v>
      </c>
    </row>
    <row r="417" spans="1:14" x14ac:dyDescent="0.2">
      <c r="A417" s="32">
        <v>129547603</v>
      </c>
      <c r="B417" s="32" t="s">
        <v>65</v>
      </c>
      <c r="C417" s="32" t="s">
        <v>58</v>
      </c>
      <c r="D417" s="33">
        <v>2144.4659999999999</v>
      </c>
      <c r="E417" s="34">
        <v>11864.09</v>
      </c>
      <c r="F417" s="35">
        <f t="shared" si="30"/>
        <v>460</v>
      </c>
      <c r="G417" s="34">
        <v>6452.3</v>
      </c>
      <c r="H417" s="35">
        <f t="shared" si="31"/>
        <v>298</v>
      </c>
      <c r="I417" s="34">
        <v>5083.6400000000003</v>
      </c>
      <c r="J417" s="35">
        <f t="shared" si="32"/>
        <v>294</v>
      </c>
      <c r="K417" s="34">
        <v>328.15</v>
      </c>
      <c r="L417" s="35">
        <f t="shared" si="33"/>
        <v>244</v>
      </c>
      <c r="M417" s="34">
        <v>0</v>
      </c>
      <c r="N417" s="35">
        <f t="shared" si="34"/>
        <v>269</v>
      </c>
    </row>
    <row r="418" spans="1:14" x14ac:dyDescent="0.2">
      <c r="A418" s="32">
        <v>129547803</v>
      </c>
      <c r="B418" s="32" t="s">
        <v>719</v>
      </c>
      <c r="C418" s="32" t="s">
        <v>58</v>
      </c>
      <c r="D418" s="33">
        <v>904.57600000000002</v>
      </c>
      <c r="E418" s="34">
        <v>14899.89</v>
      </c>
      <c r="F418" s="35">
        <f t="shared" si="30"/>
        <v>190</v>
      </c>
      <c r="G418" s="34">
        <v>5547.96</v>
      </c>
      <c r="H418" s="35">
        <f t="shared" si="31"/>
        <v>352</v>
      </c>
      <c r="I418" s="34">
        <v>6987.62</v>
      </c>
      <c r="J418" s="35">
        <f t="shared" si="32"/>
        <v>173</v>
      </c>
      <c r="K418" s="34">
        <v>175.44</v>
      </c>
      <c r="L418" s="35">
        <f t="shared" si="33"/>
        <v>383</v>
      </c>
      <c r="M418" s="34">
        <v>2188.87</v>
      </c>
      <c r="N418" s="35">
        <f t="shared" si="34"/>
        <v>29</v>
      </c>
    </row>
    <row r="419" spans="1:14" x14ac:dyDescent="0.2">
      <c r="A419" s="32">
        <v>129548803</v>
      </c>
      <c r="B419" s="32" t="s">
        <v>66</v>
      </c>
      <c r="C419" s="32" t="s">
        <v>58</v>
      </c>
      <c r="D419" s="33">
        <v>1096.2429999999999</v>
      </c>
      <c r="E419" s="34">
        <v>12728.68</v>
      </c>
      <c r="F419" s="35">
        <f t="shared" si="30"/>
        <v>384</v>
      </c>
      <c r="G419" s="34">
        <v>3869.64</v>
      </c>
      <c r="H419" s="35">
        <f t="shared" si="31"/>
        <v>450</v>
      </c>
      <c r="I419" s="34">
        <v>8468.74</v>
      </c>
      <c r="J419" s="35">
        <f t="shared" si="32"/>
        <v>87</v>
      </c>
      <c r="K419" s="34">
        <v>390.3</v>
      </c>
      <c r="L419" s="35">
        <f t="shared" si="33"/>
        <v>195</v>
      </c>
      <c r="M419" s="34">
        <v>0</v>
      </c>
      <c r="N419" s="35">
        <f t="shared" si="34"/>
        <v>269</v>
      </c>
    </row>
    <row r="420" spans="1:14" x14ac:dyDescent="0.2">
      <c r="A420" s="32">
        <v>116555003</v>
      </c>
      <c r="B420" s="32" t="s">
        <v>465</v>
      </c>
      <c r="C420" s="32" t="s">
        <v>466</v>
      </c>
      <c r="D420" s="33">
        <v>2434.7080000000001</v>
      </c>
      <c r="E420" s="34">
        <v>13057.17</v>
      </c>
      <c r="F420" s="35">
        <f t="shared" si="30"/>
        <v>357</v>
      </c>
      <c r="G420" s="34">
        <v>6625.41</v>
      </c>
      <c r="H420" s="35">
        <f t="shared" si="31"/>
        <v>283</v>
      </c>
      <c r="I420" s="34">
        <v>5873.01</v>
      </c>
      <c r="J420" s="35">
        <f t="shared" si="32"/>
        <v>236</v>
      </c>
      <c r="K420" s="34">
        <v>558.74</v>
      </c>
      <c r="L420" s="35">
        <f t="shared" si="33"/>
        <v>113</v>
      </c>
      <c r="M420" s="34">
        <v>0</v>
      </c>
      <c r="N420" s="35">
        <f t="shared" si="34"/>
        <v>269</v>
      </c>
    </row>
    <row r="421" spans="1:14" x14ac:dyDescent="0.2">
      <c r="A421" s="32">
        <v>116557103</v>
      </c>
      <c r="B421" s="32" t="s">
        <v>467</v>
      </c>
      <c r="C421" s="32" t="s">
        <v>466</v>
      </c>
      <c r="D421" s="33">
        <v>2766.1179999999999</v>
      </c>
      <c r="E421" s="34">
        <v>13353.33</v>
      </c>
      <c r="F421" s="35">
        <f t="shared" si="30"/>
        <v>325</v>
      </c>
      <c r="G421" s="34">
        <v>8094.84</v>
      </c>
      <c r="H421" s="35">
        <f t="shared" si="31"/>
        <v>220</v>
      </c>
      <c r="I421" s="34">
        <v>4517.76</v>
      </c>
      <c r="J421" s="35">
        <f t="shared" si="32"/>
        <v>340</v>
      </c>
      <c r="K421" s="34">
        <v>740.73</v>
      </c>
      <c r="L421" s="35">
        <f t="shared" si="33"/>
        <v>62</v>
      </c>
      <c r="M421" s="34">
        <v>0</v>
      </c>
      <c r="N421" s="35">
        <f t="shared" si="34"/>
        <v>269</v>
      </c>
    </row>
    <row r="422" spans="1:14" x14ac:dyDescent="0.2">
      <c r="A422" s="32">
        <v>108561003</v>
      </c>
      <c r="B422" s="32" t="s">
        <v>554</v>
      </c>
      <c r="C422" s="32" t="s">
        <v>346</v>
      </c>
      <c r="D422" s="33">
        <v>878.67600000000004</v>
      </c>
      <c r="E422" s="34">
        <v>12272.84</v>
      </c>
      <c r="F422" s="35">
        <f t="shared" si="30"/>
        <v>427</v>
      </c>
      <c r="G422" s="34">
        <v>3906.3</v>
      </c>
      <c r="H422" s="35">
        <f t="shared" si="31"/>
        <v>449</v>
      </c>
      <c r="I422" s="34">
        <v>8030.54</v>
      </c>
      <c r="J422" s="35">
        <f t="shared" si="32"/>
        <v>110</v>
      </c>
      <c r="K422" s="34">
        <v>306.60000000000002</v>
      </c>
      <c r="L422" s="35">
        <f t="shared" si="33"/>
        <v>257</v>
      </c>
      <c r="M422" s="34">
        <v>29.4</v>
      </c>
      <c r="N422" s="35">
        <f t="shared" si="34"/>
        <v>129</v>
      </c>
    </row>
    <row r="423" spans="1:14" x14ac:dyDescent="0.2">
      <c r="A423" s="32">
        <v>108561803</v>
      </c>
      <c r="B423" s="32" t="s">
        <v>555</v>
      </c>
      <c r="C423" s="32" t="s">
        <v>346</v>
      </c>
      <c r="D423" s="33">
        <v>999.048</v>
      </c>
      <c r="E423" s="34">
        <v>12933.67</v>
      </c>
      <c r="F423" s="35">
        <f t="shared" si="30"/>
        <v>367</v>
      </c>
      <c r="G423" s="34">
        <v>3986.46</v>
      </c>
      <c r="H423" s="35">
        <f t="shared" si="31"/>
        <v>446</v>
      </c>
      <c r="I423" s="34">
        <v>8656.43</v>
      </c>
      <c r="J423" s="35">
        <f t="shared" si="32"/>
        <v>75</v>
      </c>
      <c r="K423" s="34">
        <v>287</v>
      </c>
      <c r="L423" s="35">
        <f t="shared" si="33"/>
        <v>275</v>
      </c>
      <c r="M423" s="34">
        <v>3.78</v>
      </c>
      <c r="N423" s="35">
        <f t="shared" si="34"/>
        <v>186</v>
      </c>
    </row>
    <row r="424" spans="1:14" x14ac:dyDescent="0.2">
      <c r="A424" s="32">
        <v>108565203</v>
      </c>
      <c r="B424" s="32" t="s">
        <v>347</v>
      </c>
      <c r="C424" s="32" t="s">
        <v>346</v>
      </c>
      <c r="D424" s="33">
        <v>939.81700000000001</v>
      </c>
      <c r="E424" s="34">
        <v>13946.94</v>
      </c>
      <c r="F424" s="35">
        <f t="shared" si="30"/>
        <v>272</v>
      </c>
      <c r="G424" s="34">
        <v>3106.93</v>
      </c>
      <c r="H424" s="35">
        <f t="shared" si="31"/>
        <v>485</v>
      </c>
      <c r="I424" s="34">
        <v>10190.93</v>
      </c>
      <c r="J424" s="35">
        <f t="shared" si="32"/>
        <v>22</v>
      </c>
      <c r="K424" s="34">
        <v>633.42999999999995</v>
      </c>
      <c r="L424" s="35">
        <f t="shared" si="33"/>
        <v>81</v>
      </c>
      <c r="M424" s="34">
        <v>15.65</v>
      </c>
      <c r="N424" s="35">
        <f t="shared" si="34"/>
        <v>137</v>
      </c>
    </row>
    <row r="425" spans="1:14" x14ac:dyDescent="0.2">
      <c r="A425" s="32">
        <v>108565503</v>
      </c>
      <c r="B425" s="32" t="s">
        <v>130</v>
      </c>
      <c r="C425" s="32" t="s">
        <v>346</v>
      </c>
      <c r="D425" s="33">
        <v>1248.05</v>
      </c>
      <c r="E425" s="34">
        <v>13857.05</v>
      </c>
      <c r="F425" s="35">
        <f t="shared" si="30"/>
        <v>281</v>
      </c>
      <c r="G425" s="34">
        <v>4380.8500000000004</v>
      </c>
      <c r="H425" s="35">
        <f t="shared" si="31"/>
        <v>424</v>
      </c>
      <c r="I425" s="34">
        <v>8758.2099999999991</v>
      </c>
      <c r="J425" s="35">
        <f t="shared" si="32"/>
        <v>68</v>
      </c>
      <c r="K425" s="34">
        <v>718</v>
      </c>
      <c r="L425" s="35">
        <f t="shared" si="33"/>
        <v>68</v>
      </c>
      <c r="M425" s="34">
        <v>0</v>
      </c>
      <c r="N425" s="35">
        <f t="shared" si="34"/>
        <v>269</v>
      </c>
    </row>
    <row r="426" spans="1:14" x14ac:dyDescent="0.2">
      <c r="A426" s="32">
        <v>108566303</v>
      </c>
      <c r="B426" s="32" t="s">
        <v>348</v>
      </c>
      <c r="C426" s="32" t="s">
        <v>346</v>
      </c>
      <c r="D426" s="33">
        <v>809.60400000000004</v>
      </c>
      <c r="E426" s="34">
        <v>13695.53</v>
      </c>
      <c r="F426" s="35">
        <f t="shared" si="30"/>
        <v>295</v>
      </c>
      <c r="G426" s="34">
        <v>7065.98</v>
      </c>
      <c r="H426" s="35">
        <f t="shared" si="31"/>
        <v>263</v>
      </c>
      <c r="I426" s="34">
        <v>6257.22</v>
      </c>
      <c r="J426" s="35">
        <f t="shared" si="32"/>
        <v>216</v>
      </c>
      <c r="K426" s="34">
        <v>372.33</v>
      </c>
      <c r="L426" s="35">
        <f t="shared" si="33"/>
        <v>205</v>
      </c>
      <c r="M426" s="34">
        <v>0</v>
      </c>
      <c r="N426" s="35">
        <f t="shared" si="34"/>
        <v>269</v>
      </c>
    </row>
    <row r="427" spans="1:14" x14ac:dyDescent="0.2">
      <c r="A427" s="32">
        <v>108567004</v>
      </c>
      <c r="B427" s="32" t="s">
        <v>131</v>
      </c>
      <c r="C427" s="32" t="s">
        <v>346</v>
      </c>
      <c r="D427" s="33">
        <v>277.947</v>
      </c>
      <c r="E427" s="34">
        <v>15195.8</v>
      </c>
      <c r="F427" s="35">
        <f t="shared" si="30"/>
        <v>174</v>
      </c>
      <c r="G427" s="34">
        <v>4227.38</v>
      </c>
      <c r="H427" s="35">
        <f t="shared" si="31"/>
        <v>433</v>
      </c>
      <c r="I427" s="34">
        <v>9555.59</v>
      </c>
      <c r="J427" s="35">
        <f t="shared" si="32"/>
        <v>37</v>
      </c>
      <c r="K427" s="34">
        <v>1412.83</v>
      </c>
      <c r="L427" s="35">
        <f t="shared" si="33"/>
        <v>18</v>
      </c>
      <c r="M427" s="34">
        <v>0</v>
      </c>
      <c r="N427" s="35">
        <f t="shared" si="34"/>
        <v>269</v>
      </c>
    </row>
    <row r="428" spans="1:14" x14ac:dyDescent="0.2">
      <c r="A428" s="32">
        <v>108567204</v>
      </c>
      <c r="B428" s="32" t="s">
        <v>132</v>
      </c>
      <c r="C428" s="32" t="s">
        <v>346</v>
      </c>
      <c r="D428" s="33">
        <v>546.93600000000004</v>
      </c>
      <c r="E428" s="34">
        <v>14272.39</v>
      </c>
      <c r="F428" s="35">
        <f t="shared" si="30"/>
        <v>238</v>
      </c>
      <c r="G428" s="34">
        <v>4102.34</v>
      </c>
      <c r="H428" s="35">
        <f t="shared" si="31"/>
        <v>440</v>
      </c>
      <c r="I428" s="34">
        <v>9699.68</v>
      </c>
      <c r="J428" s="35">
        <f t="shared" si="32"/>
        <v>33</v>
      </c>
      <c r="K428" s="34">
        <v>470.36</v>
      </c>
      <c r="L428" s="35">
        <f t="shared" si="33"/>
        <v>150</v>
      </c>
      <c r="M428" s="34">
        <v>0</v>
      </c>
      <c r="N428" s="35">
        <f t="shared" si="34"/>
        <v>269</v>
      </c>
    </row>
    <row r="429" spans="1:14" x14ac:dyDescent="0.2">
      <c r="A429" s="32">
        <v>108567404</v>
      </c>
      <c r="B429" s="32" t="s">
        <v>556</v>
      </c>
      <c r="C429" s="32" t="s">
        <v>346</v>
      </c>
      <c r="D429" s="33">
        <v>423.98200000000003</v>
      </c>
      <c r="E429" s="34">
        <v>14578.87</v>
      </c>
      <c r="F429" s="35">
        <f t="shared" si="30"/>
        <v>217</v>
      </c>
      <c r="G429" s="34">
        <v>8701.2999999999993</v>
      </c>
      <c r="H429" s="35">
        <f t="shared" si="31"/>
        <v>189</v>
      </c>
      <c r="I429" s="34">
        <v>5533.46</v>
      </c>
      <c r="J429" s="35">
        <f t="shared" si="32"/>
        <v>251</v>
      </c>
      <c r="K429" s="34">
        <v>344.11</v>
      </c>
      <c r="L429" s="35">
        <f t="shared" si="33"/>
        <v>227</v>
      </c>
      <c r="M429" s="34">
        <v>0</v>
      </c>
      <c r="N429" s="35">
        <f t="shared" si="34"/>
        <v>269</v>
      </c>
    </row>
    <row r="430" spans="1:14" x14ac:dyDescent="0.2">
      <c r="A430" s="32">
        <v>108567703</v>
      </c>
      <c r="B430" s="32" t="s">
        <v>349</v>
      </c>
      <c r="C430" s="32" t="s">
        <v>346</v>
      </c>
      <c r="D430" s="33">
        <v>2365.9630000000002</v>
      </c>
      <c r="E430" s="34">
        <v>14461.02</v>
      </c>
      <c r="F430" s="35">
        <f t="shared" si="30"/>
        <v>227</v>
      </c>
      <c r="G430" s="34">
        <v>8712.74</v>
      </c>
      <c r="H430" s="35">
        <f t="shared" si="31"/>
        <v>188</v>
      </c>
      <c r="I430" s="34">
        <v>5414.24</v>
      </c>
      <c r="J430" s="35">
        <f t="shared" si="32"/>
        <v>260</v>
      </c>
      <c r="K430" s="34">
        <v>334.03</v>
      </c>
      <c r="L430" s="35">
        <f t="shared" si="33"/>
        <v>236</v>
      </c>
      <c r="M430" s="34">
        <v>0</v>
      </c>
      <c r="N430" s="35">
        <f t="shared" si="34"/>
        <v>269</v>
      </c>
    </row>
    <row r="431" spans="1:14" x14ac:dyDescent="0.2">
      <c r="A431" s="32">
        <v>108568404</v>
      </c>
      <c r="B431" s="32" t="s">
        <v>557</v>
      </c>
      <c r="C431" s="32" t="s">
        <v>346</v>
      </c>
      <c r="D431" s="33">
        <v>420.49</v>
      </c>
      <c r="E431" s="34">
        <v>12879.84</v>
      </c>
      <c r="F431" s="35">
        <f t="shared" si="30"/>
        <v>374</v>
      </c>
      <c r="G431" s="34">
        <v>3803.94</v>
      </c>
      <c r="H431" s="35">
        <f t="shared" si="31"/>
        <v>453</v>
      </c>
      <c r="I431" s="34">
        <v>7822.82</v>
      </c>
      <c r="J431" s="35">
        <f t="shared" si="32"/>
        <v>130</v>
      </c>
      <c r="K431" s="34">
        <v>1253.08</v>
      </c>
      <c r="L431" s="35">
        <f t="shared" si="33"/>
        <v>23</v>
      </c>
      <c r="M431" s="34">
        <v>0</v>
      </c>
      <c r="N431" s="35">
        <f t="shared" si="34"/>
        <v>269</v>
      </c>
    </row>
    <row r="432" spans="1:14" x14ac:dyDescent="0.2">
      <c r="A432" s="32">
        <v>108569103</v>
      </c>
      <c r="B432" s="32" t="s">
        <v>350</v>
      </c>
      <c r="C432" s="32" t="s">
        <v>346</v>
      </c>
      <c r="D432" s="33">
        <v>1272.2809999999999</v>
      </c>
      <c r="E432" s="34">
        <v>11369.08</v>
      </c>
      <c r="F432" s="35">
        <f t="shared" si="30"/>
        <v>487</v>
      </c>
      <c r="G432" s="34">
        <v>2463.58</v>
      </c>
      <c r="H432" s="35">
        <f t="shared" si="31"/>
        <v>497</v>
      </c>
      <c r="I432" s="34">
        <v>8606.1200000000008</v>
      </c>
      <c r="J432" s="35">
        <f t="shared" si="32"/>
        <v>78</v>
      </c>
      <c r="K432" s="34">
        <v>299.38</v>
      </c>
      <c r="L432" s="35">
        <f t="shared" si="33"/>
        <v>263</v>
      </c>
      <c r="M432" s="34">
        <v>0</v>
      </c>
      <c r="N432" s="35">
        <f t="shared" si="34"/>
        <v>269</v>
      </c>
    </row>
    <row r="433" spans="1:14" x14ac:dyDescent="0.2">
      <c r="A433" s="32">
        <v>117576303</v>
      </c>
      <c r="B433" s="32" t="s">
        <v>479</v>
      </c>
      <c r="C433" s="32" t="s">
        <v>480</v>
      </c>
      <c r="D433" s="33">
        <v>673.56500000000005</v>
      </c>
      <c r="E433" s="34">
        <v>18440.3</v>
      </c>
      <c r="F433" s="35">
        <f t="shared" si="30"/>
        <v>58</v>
      </c>
      <c r="G433" s="34">
        <v>11900.46</v>
      </c>
      <c r="H433" s="35">
        <f t="shared" si="31"/>
        <v>84</v>
      </c>
      <c r="I433" s="34">
        <v>6208.08</v>
      </c>
      <c r="J433" s="35">
        <f t="shared" si="32"/>
        <v>219</v>
      </c>
      <c r="K433" s="34">
        <v>331.71</v>
      </c>
      <c r="L433" s="35">
        <f t="shared" si="33"/>
        <v>239</v>
      </c>
      <c r="M433" s="34">
        <v>0.05</v>
      </c>
      <c r="N433" s="35">
        <f t="shared" si="34"/>
        <v>267</v>
      </c>
    </row>
    <row r="434" spans="1:14" x14ac:dyDescent="0.2">
      <c r="A434" s="32">
        <v>119581003</v>
      </c>
      <c r="B434" s="32" t="s">
        <v>184</v>
      </c>
      <c r="C434" s="32" t="s">
        <v>504</v>
      </c>
      <c r="D434" s="33">
        <v>1039.4829999999999</v>
      </c>
      <c r="E434" s="34">
        <v>16084.12</v>
      </c>
      <c r="F434" s="35">
        <f t="shared" si="30"/>
        <v>116</v>
      </c>
      <c r="G434" s="34">
        <v>6088.61</v>
      </c>
      <c r="H434" s="35">
        <f t="shared" si="31"/>
        <v>320</v>
      </c>
      <c r="I434" s="34">
        <v>9691.5300000000007</v>
      </c>
      <c r="J434" s="35">
        <f t="shared" si="32"/>
        <v>34</v>
      </c>
      <c r="K434" s="34">
        <v>303.97000000000003</v>
      </c>
      <c r="L434" s="35">
        <f t="shared" si="33"/>
        <v>260</v>
      </c>
      <c r="M434" s="34">
        <v>0</v>
      </c>
      <c r="N434" s="35">
        <f t="shared" si="34"/>
        <v>269</v>
      </c>
    </row>
    <row r="435" spans="1:14" x14ac:dyDescent="0.2">
      <c r="A435" s="32">
        <v>119582503</v>
      </c>
      <c r="B435" s="32" t="s">
        <v>505</v>
      </c>
      <c r="C435" s="32" t="s">
        <v>504</v>
      </c>
      <c r="D435" s="33">
        <v>1272.107</v>
      </c>
      <c r="E435" s="34">
        <v>14161.43</v>
      </c>
      <c r="F435" s="35">
        <f t="shared" si="30"/>
        <v>255</v>
      </c>
      <c r="G435" s="34">
        <v>5733.32</v>
      </c>
      <c r="H435" s="35">
        <f t="shared" si="31"/>
        <v>344</v>
      </c>
      <c r="I435" s="34">
        <v>7927.64</v>
      </c>
      <c r="J435" s="35">
        <f t="shared" si="32"/>
        <v>122</v>
      </c>
      <c r="K435" s="34">
        <v>500.46</v>
      </c>
      <c r="L435" s="35">
        <f t="shared" si="33"/>
        <v>138</v>
      </c>
      <c r="M435" s="34">
        <v>0</v>
      </c>
      <c r="N435" s="35">
        <f t="shared" si="34"/>
        <v>269</v>
      </c>
    </row>
    <row r="436" spans="1:14" x14ac:dyDescent="0.2">
      <c r="A436" s="32">
        <v>119583003</v>
      </c>
      <c r="B436" s="32" t="s">
        <v>506</v>
      </c>
      <c r="C436" s="32" t="s">
        <v>504</v>
      </c>
      <c r="D436" s="33">
        <v>783.53700000000003</v>
      </c>
      <c r="E436" s="34">
        <v>20126.689999999999</v>
      </c>
      <c r="F436" s="35">
        <f t="shared" si="30"/>
        <v>37</v>
      </c>
      <c r="G436" s="34">
        <v>7828.85</v>
      </c>
      <c r="H436" s="35">
        <f t="shared" si="31"/>
        <v>232</v>
      </c>
      <c r="I436" s="34">
        <v>7647.37</v>
      </c>
      <c r="J436" s="35">
        <f t="shared" si="32"/>
        <v>136</v>
      </c>
      <c r="K436" s="34">
        <v>579.19000000000005</v>
      </c>
      <c r="L436" s="35">
        <f t="shared" si="33"/>
        <v>104</v>
      </c>
      <c r="M436" s="34">
        <v>4071.28</v>
      </c>
      <c r="N436" s="35">
        <f t="shared" si="34"/>
        <v>22</v>
      </c>
    </row>
    <row r="437" spans="1:14" x14ac:dyDescent="0.2">
      <c r="A437" s="32">
        <v>119584503</v>
      </c>
      <c r="B437" s="32" t="s">
        <v>507</v>
      </c>
      <c r="C437" s="32" t="s">
        <v>504</v>
      </c>
      <c r="D437" s="33">
        <v>1619.88</v>
      </c>
      <c r="E437" s="34">
        <v>14476.39</v>
      </c>
      <c r="F437" s="35">
        <f t="shared" si="30"/>
        <v>225</v>
      </c>
      <c r="G437" s="34">
        <v>6077.55</v>
      </c>
      <c r="H437" s="35">
        <f t="shared" si="31"/>
        <v>322</v>
      </c>
      <c r="I437" s="34">
        <v>7891.74</v>
      </c>
      <c r="J437" s="35">
        <f t="shared" si="32"/>
        <v>125</v>
      </c>
      <c r="K437" s="34">
        <v>505.79</v>
      </c>
      <c r="L437" s="35">
        <f t="shared" si="33"/>
        <v>137</v>
      </c>
      <c r="M437" s="34">
        <v>1.31</v>
      </c>
      <c r="N437" s="35">
        <f t="shared" si="34"/>
        <v>216</v>
      </c>
    </row>
    <row r="438" spans="1:14" x14ac:dyDescent="0.2">
      <c r="A438" s="32">
        <v>119584603</v>
      </c>
      <c r="B438" s="32" t="s">
        <v>508</v>
      </c>
      <c r="C438" s="32" t="s">
        <v>504</v>
      </c>
      <c r="D438" s="33">
        <v>1158.1110000000001</v>
      </c>
      <c r="E438" s="34">
        <v>14825.62</v>
      </c>
      <c r="F438" s="35">
        <f t="shared" si="30"/>
        <v>194</v>
      </c>
      <c r="G438" s="34">
        <v>6997.73</v>
      </c>
      <c r="H438" s="35">
        <f t="shared" si="31"/>
        <v>267</v>
      </c>
      <c r="I438" s="34">
        <v>7410.07</v>
      </c>
      <c r="J438" s="35">
        <f t="shared" si="32"/>
        <v>150</v>
      </c>
      <c r="K438" s="34">
        <v>417.83</v>
      </c>
      <c r="L438" s="35">
        <f t="shared" si="33"/>
        <v>178</v>
      </c>
      <c r="M438" s="34">
        <v>0</v>
      </c>
      <c r="N438" s="35">
        <f t="shared" si="34"/>
        <v>269</v>
      </c>
    </row>
    <row r="439" spans="1:14" x14ac:dyDescent="0.2">
      <c r="A439" s="32">
        <v>119586503</v>
      </c>
      <c r="B439" s="32" t="s">
        <v>567</v>
      </c>
      <c r="C439" s="32" t="s">
        <v>504</v>
      </c>
      <c r="D439" s="33">
        <v>866.62699999999995</v>
      </c>
      <c r="E439" s="34">
        <v>15832.42</v>
      </c>
      <c r="F439" s="35">
        <f t="shared" si="30"/>
        <v>132</v>
      </c>
      <c r="G439" s="34">
        <v>4444.8100000000004</v>
      </c>
      <c r="H439" s="35">
        <f t="shared" si="31"/>
        <v>421</v>
      </c>
      <c r="I439" s="34">
        <v>10778.41</v>
      </c>
      <c r="J439" s="35">
        <f t="shared" si="32"/>
        <v>12</v>
      </c>
      <c r="K439" s="34">
        <v>609.20000000000005</v>
      </c>
      <c r="L439" s="35">
        <f t="shared" si="33"/>
        <v>89</v>
      </c>
      <c r="M439" s="34">
        <v>0</v>
      </c>
      <c r="N439" s="35">
        <f t="shared" si="34"/>
        <v>269</v>
      </c>
    </row>
    <row r="440" spans="1:14" x14ac:dyDescent="0.2">
      <c r="A440" s="32">
        <v>117596003</v>
      </c>
      <c r="B440" s="32" t="s">
        <v>481</v>
      </c>
      <c r="C440" s="32" t="s">
        <v>482</v>
      </c>
      <c r="D440" s="33">
        <v>2107.239</v>
      </c>
      <c r="E440" s="34">
        <v>14117.99</v>
      </c>
      <c r="F440" s="35">
        <f t="shared" si="30"/>
        <v>258</v>
      </c>
      <c r="G440" s="34">
        <v>4927.0600000000004</v>
      </c>
      <c r="H440" s="35">
        <f t="shared" si="31"/>
        <v>393</v>
      </c>
      <c r="I440" s="34">
        <v>8801.67</v>
      </c>
      <c r="J440" s="35">
        <f t="shared" si="32"/>
        <v>64</v>
      </c>
      <c r="K440" s="34">
        <v>389.27</v>
      </c>
      <c r="L440" s="35">
        <f t="shared" si="33"/>
        <v>197</v>
      </c>
      <c r="M440" s="34">
        <v>0</v>
      </c>
      <c r="N440" s="35">
        <f t="shared" si="34"/>
        <v>269</v>
      </c>
    </row>
    <row r="441" spans="1:14" x14ac:dyDescent="0.2">
      <c r="A441" s="32">
        <v>117597003</v>
      </c>
      <c r="B441" s="32" t="s">
        <v>483</v>
      </c>
      <c r="C441" s="32" t="s">
        <v>482</v>
      </c>
      <c r="D441" s="33">
        <v>1983.165</v>
      </c>
      <c r="E441" s="34">
        <v>13926.39</v>
      </c>
      <c r="F441" s="35">
        <f t="shared" si="30"/>
        <v>275</v>
      </c>
      <c r="G441" s="34">
        <v>6411.13</v>
      </c>
      <c r="H441" s="35">
        <f t="shared" si="31"/>
        <v>303</v>
      </c>
      <c r="I441" s="34">
        <v>6945.09</v>
      </c>
      <c r="J441" s="35">
        <f t="shared" si="32"/>
        <v>176</v>
      </c>
      <c r="K441" s="34">
        <v>570.16999999999996</v>
      </c>
      <c r="L441" s="35">
        <f t="shared" si="33"/>
        <v>109</v>
      </c>
      <c r="M441" s="34">
        <v>0</v>
      </c>
      <c r="N441" s="35">
        <f t="shared" si="34"/>
        <v>269</v>
      </c>
    </row>
    <row r="442" spans="1:14" x14ac:dyDescent="0.2">
      <c r="A442" s="32">
        <v>117598503</v>
      </c>
      <c r="B442" s="32" t="s">
        <v>484</v>
      </c>
      <c r="C442" s="32" t="s">
        <v>482</v>
      </c>
      <c r="D442" s="33">
        <v>1544.1279999999999</v>
      </c>
      <c r="E442" s="34">
        <v>15951.89</v>
      </c>
      <c r="F442" s="35">
        <f t="shared" si="30"/>
        <v>124</v>
      </c>
      <c r="G442" s="34">
        <v>8419.35</v>
      </c>
      <c r="H442" s="35">
        <f t="shared" si="31"/>
        <v>205</v>
      </c>
      <c r="I442" s="34">
        <v>5947.55</v>
      </c>
      <c r="J442" s="35">
        <f t="shared" si="32"/>
        <v>232</v>
      </c>
      <c r="K442" s="34">
        <v>594.92999999999995</v>
      </c>
      <c r="L442" s="35">
        <f t="shared" si="33"/>
        <v>97</v>
      </c>
      <c r="M442" s="34">
        <v>990.05</v>
      </c>
      <c r="N442" s="35">
        <f t="shared" si="34"/>
        <v>44</v>
      </c>
    </row>
    <row r="443" spans="1:14" x14ac:dyDescent="0.2">
      <c r="A443" s="32">
        <v>116604003</v>
      </c>
      <c r="B443" s="32" t="s">
        <v>468</v>
      </c>
      <c r="C443" s="32" t="s">
        <v>469</v>
      </c>
      <c r="D443" s="33">
        <v>1914.2829999999999</v>
      </c>
      <c r="E443" s="34">
        <v>14838.02</v>
      </c>
      <c r="F443" s="35">
        <f t="shared" si="30"/>
        <v>193</v>
      </c>
      <c r="G443" s="34">
        <v>11101.5</v>
      </c>
      <c r="H443" s="35">
        <f t="shared" si="31"/>
        <v>96</v>
      </c>
      <c r="I443" s="34">
        <v>3558.55</v>
      </c>
      <c r="J443" s="35">
        <f t="shared" si="32"/>
        <v>401</v>
      </c>
      <c r="K443" s="34">
        <v>177.97</v>
      </c>
      <c r="L443" s="35">
        <f t="shared" si="33"/>
        <v>380</v>
      </c>
      <c r="M443" s="34">
        <v>0</v>
      </c>
      <c r="N443" s="35">
        <f t="shared" si="34"/>
        <v>269</v>
      </c>
    </row>
    <row r="444" spans="1:14" x14ac:dyDescent="0.2">
      <c r="A444" s="32">
        <v>116605003</v>
      </c>
      <c r="B444" s="32" t="s">
        <v>470</v>
      </c>
      <c r="C444" s="32" t="s">
        <v>469</v>
      </c>
      <c r="D444" s="33">
        <v>2233.9989999999998</v>
      </c>
      <c r="E444" s="34">
        <v>11968.13</v>
      </c>
      <c r="F444" s="35">
        <f t="shared" si="30"/>
        <v>454</v>
      </c>
      <c r="G444" s="34">
        <v>6068.73</v>
      </c>
      <c r="H444" s="35">
        <f t="shared" si="31"/>
        <v>324</v>
      </c>
      <c r="I444" s="34">
        <v>5246.54</v>
      </c>
      <c r="J444" s="35">
        <f t="shared" si="32"/>
        <v>280</v>
      </c>
      <c r="K444" s="34">
        <v>343.88</v>
      </c>
      <c r="L444" s="35">
        <f t="shared" si="33"/>
        <v>228</v>
      </c>
      <c r="M444" s="34">
        <v>308.98</v>
      </c>
      <c r="N444" s="35">
        <f t="shared" si="34"/>
        <v>60</v>
      </c>
    </row>
    <row r="445" spans="1:14" x14ac:dyDescent="0.2">
      <c r="A445" s="32">
        <v>106611303</v>
      </c>
      <c r="B445" s="32" t="s">
        <v>306</v>
      </c>
      <c r="C445" s="32" t="s">
        <v>307</v>
      </c>
      <c r="D445" s="33">
        <v>1170.357</v>
      </c>
      <c r="E445" s="34">
        <v>14754.82</v>
      </c>
      <c r="F445" s="35">
        <f t="shared" si="30"/>
        <v>202</v>
      </c>
      <c r="G445" s="34">
        <v>5645.42</v>
      </c>
      <c r="H445" s="35">
        <f t="shared" si="31"/>
        <v>349</v>
      </c>
      <c r="I445" s="34">
        <v>8525.5</v>
      </c>
      <c r="J445" s="35">
        <f t="shared" si="32"/>
        <v>83</v>
      </c>
      <c r="K445" s="34">
        <v>468.21</v>
      </c>
      <c r="L445" s="35">
        <f t="shared" si="33"/>
        <v>151</v>
      </c>
      <c r="M445" s="34">
        <v>115.7</v>
      </c>
      <c r="N445" s="35">
        <f t="shared" si="34"/>
        <v>89</v>
      </c>
    </row>
    <row r="446" spans="1:14" x14ac:dyDescent="0.2">
      <c r="A446" s="32">
        <v>106612203</v>
      </c>
      <c r="B446" s="32" t="s">
        <v>308</v>
      </c>
      <c r="C446" s="32" t="s">
        <v>307</v>
      </c>
      <c r="D446" s="33">
        <v>2033.2750000000001</v>
      </c>
      <c r="E446" s="34">
        <v>15069.12</v>
      </c>
      <c r="F446" s="35">
        <f t="shared" si="30"/>
        <v>182</v>
      </c>
      <c r="G446" s="34">
        <v>6105.32</v>
      </c>
      <c r="H446" s="35">
        <f t="shared" si="31"/>
        <v>318</v>
      </c>
      <c r="I446" s="34">
        <v>8341.11</v>
      </c>
      <c r="J446" s="35">
        <f t="shared" si="32"/>
        <v>94</v>
      </c>
      <c r="K446" s="34">
        <v>621.21</v>
      </c>
      <c r="L446" s="35">
        <f t="shared" si="33"/>
        <v>85</v>
      </c>
      <c r="M446" s="34">
        <v>1.47</v>
      </c>
      <c r="N446" s="35">
        <f t="shared" si="34"/>
        <v>211</v>
      </c>
    </row>
    <row r="447" spans="1:14" x14ac:dyDescent="0.2">
      <c r="A447" s="32">
        <v>106616203</v>
      </c>
      <c r="B447" s="32" t="s">
        <v>309</v>
      </c>
      <c r="C447" s="32" t="s">
        <v>307</v>
      </c>
      <c r="D447" s="33">
        <v>2220.3809999999999</v>
      </c>
      <c r="E447" s="34">
        <v>12588.83</v>
      </c>
      <c r="F447" s="35">
        <f t="shared" si="30"/>
        <v>402</v>
      </c>
      <c r="G447" s="34">
        <v>3130.08</v>
      </c>
      <c r="H447" s="35">
        <f t="shared" si="31"/>
        <v>483</v>
      </c>
      <c r="I447" s="34">
        <v>8617.8700000000008</v>
      </c>
      <c r="J447" s="35">
        <f t="shared" si="32"/>
        <v>77</v>
      </c>
      <c r="K447" s="34">
        <v>840.88</v>
      </c>
      <c r="L447" s="35">
        <f t="shared" si="33"/>
        <v>47</v>
      </c>
      <c r="M447" s="34">
        <v>0</v>
      </c>
      <c r="N447" s="35">
        <f t="shared" si="34"/>
        <v>269</v>
      </c>
    </row>
    <row r="448" spans="1:14" x14ac:dyDescent="0.2">
      <c r="A448" s="32">
        <v>106617203</v>
      </c>
      <c r="B448" s="32" t="s">
        <v>310</v>
      </c>
      <c r="C448" s="32" t="s">
        <v>307</v>
      </c>
      <c r="D448" s="33">
        <v>2092.9290000000001</v>
      </c>
      <c r="E448" s="34">
        <v>13188.31</v>
      </c>
      <c r="F448" s="35">
        <f t="shared" si="30"/>
        <v>343</v>
      </c>
      <c r="G448" s="34">
        <v>4348.1499999999996</v>
      </c>
      <c r="H448" s="35">
        <f t="shared" si="31"/>
        <v>427</v>
      </c>
      <c r="I448" s="34">
        <v>8711.94</v>
      </c>
      <c r="J448" s="35">
        <f t="shared" si="32"/>
        <v>71</v>
      </c>
      <c r="K448" s="34">
        <v>40.07</v>
      </c>
      <c r="L448" s="35">
        <f t="shared" si="33"/>
        <v>491</v>
      </c>
      <c r="M448" s="34">
        <v>88.15</v>
      </c>
      <c r="N448" s="35">
        <f t="shared" si="34"/>
        <v>98</v>
      </c>
    </row>
    <row r="449" spans="1:14" x14ac:dyDescent="0.2">
      <c r="A449" s="32">
        <v>106618603</v>
      </c>
      <c r="B449" s="32" t="s">
        <v>311</v>
      </c>
      <c r="C449" s="32" t="s">
        <v>307</v>
      </c>
      <c r="D449" s="33">
        <v>982.20799999999997</v>
      </c>
      <c r="E449" s="34">
        <v>12927.86</v>
      </c>
      <c r="F449" s="35">
        <f t="shared" si="30"/>
        <v>368</v>
      </c>
      <c r="G449" s="34">
        <v>3316.28</v>
      </c>
      <c r="H449" s="35">
        <f t="shared" si="31"/>
        <v>479</v>
      </c>
      <c r="I449" s="34">
        <v>9259.3700000000008</v>
      </c>
      <c r="J449" s="35">
        <f t="shared" si="32"/>
        <v>48</v>
      </c>
      <c r="K449" s="34">
        <v>314.13</v>
      </c>
      <c r="L449" s="35">
        <f t="shared" si="33"/>
        <v>252</v>
      </c>
      <c r="M449" s="34">
        <v>38.090000000000003</v>
      </c>
      <c r="N449" s="35">
        <f t="shared" si="34"/>
        <v>119</v>
      </c>
    </row>
    <row r="450" spans="1:14" x14ac:dyDescent="0.2">
      <c r="A450" s="32">
        <v>105628302</v>
      </c>
      <c r="B450" s="32" t="s">
        <v>295</v>
      </c>
      <c r="C450" s="32" t="s">
        <v>296</v>
      </c>
      <c r="D450" s="33">
        <v>4948.232</v>
      </c>
      <c r="E450" s="34">
        <v>13565.72</v>
      </c>
      <c r="F450" s="35">
        <f t="shared" si="30"/>
        <v>308</v>
      </c>
      <c r="G450" s="34">
        <v>5158.76</v>
      </c>
      <c r="H450" s="35">
        <f t="shared" si="31"/>
        <v>383</v>
      </c>
      <c r="I450" s="34">
        <v>7881.19</v>
      </c>
      <c r="J450" s="35">
        <f t="shared" si="32"/>
        <v>126</v>
      </c>
      <c r="K450" s="34">
        <v>525.77</v>
      </c>
      <c r="L450" s="35">
        <f t="shared" si="33"/>
        <v>128</v>
      </c>
      <c r="M450" s="34">
        <v>0</v>
      </c>
      <c r="N450" s="35">
        <f t="shared" si="34"/>
        <v>269</v>
      </c>
    </row>
    <row r="451" spans="1:14" x14ac:dyDescent="0.2">
      <c r="A451" s="32">
        <v>101630504</v>
      </c>
      <c r="B451" s="32" t="s">
        <v>70</v>
      </c>
      <c r="C451" s="32" t="s">
        <v>220</v>
      </c>
      <c r="D451" s="33">
        <v>616.11500000000001</v>
      </c>
      <c r="E451" s="34">
        <v>15602.02</v>
      </c>
      <c r="F451" s="35">
        <f t="shared" ref="F451:F501" si="35">RANK(E451,E$2:E$501)</f>
        <v>149</v>
      </c>
      <c r="G451" s="34">
        <v>5463.52</v>
      </c>
      <c r="H451" s="35">
        <f t="shared" ref="H451:H501" si="36">RANK(G451,G$2:G$501)</f>
        <v>358</v>
      </c>
      <c r="I451" s="34">
        <v>9593.15</v>
      </c>
      <c r="J451" s="35">
        <f t="shared" ref="J451:J501" si="37">RANK(I451,I$2:I$501)</f>
        <v>36</v>
      </c>
      <c r="K451" s="34">
        <v>310.82</v>
      </c>
      <c r="L451" s="35">
        <f t="shared" ref="L451:L501" si="38">RANK(K451,K$2:K$501)</f>
        <v>256</v>
      </c>
      <c r="M451" s="34">
        <v>234.53</v>
      </c>
      <c r="N451" s="35">
        <f t="shared" ref="N451:N501" si="39">RANK(M451,M$2:M$501)</f>
        <v>74</v>
      </c>
    </row>
    <row r="452" spans="1:14" x14ac:dyDescent="0.2">
      <c r="A452" s="32">
        <v>101630903</v>
      </c>
      <c r="B452" s="32" t="s">
        <v>221</v>
      </c>
      <c r="C452" s="32" t="s">
        <v>220</v>
      </c>
      <c r="D452" s="33">
        <v>1221.4749999999999</v>
      </c>
      <c r="E452" s="34">
        <v>12889.17</v>
      </c>
      <c r="F452" s="35">
        <f t="shared" si="35"/>
        <v>372</v>
      </c>
      <c r="G452" s="34">
        <v>5116.75</v>
      </c>
      <c r="H452" s="35">
        <f t="shared" si="36"/>
        <v>386</v>
      </c>
      <c r="I452" s="34">
        <v>7445.71</v>
      </c>
      <c r="J452" s="35">
        <f t="shared" si="37"/>
        <v>148</v>
      </c>
      <c r="K452" s="34">
        <v>326.72000000000003</v>
      </c>
      <c r="L452" s="35">
        <f t="shared" si="38"/>
        <v>246</v>
      </c>
      <c r="M452" s="34">
        <v>0</v>
      </c>
      <c r="N452" s="35">
        <f t="shared" si="39"/>
        <v>269</v>
      </c>
    </row>
    <row r="453" spans="1:14" x14ac:dyDescent="0.2">
      <c r="A453" s="32">
        <v>101631003</v>
      </c>
      <c r="B453" s="32" t="s">
        <v>222</v>
      </c>
      <c r="C453" s="32" t="s">
        <v>220</v>
      </c>
      <c r="D453" s="33">
        <v>1290.761</v>
      </c>
      <c r="E453" s="34">
        <v>13427.78</v>
      </c>
      <c r="F453" s="35">
        <f t="shared" si="35"/>
        <v>318</v>
      </c>
      <c r="G453" s="34">
        <v>3486.11</v>
      </c>
      <c r="H453" s="35">
        <f t="shared" si="36"/>
        <v>469</v>
      </c>
      <c r="I453" s="34">
        <v>9420.89</v>
      </c>
      <c r="J453" s="35">
        <f t="shared" si="37"/>
        <v>43</v>
      </c>
      <c r="K453" s="34">
        <v>520.78</v>
      </c>
      <c r="L453" s="35">
        <f t="shared" si="38"/>
        <v>130</v>
      </c>
      <c r="M453" s="34">
        <v>0</v>
      </c>
      <c r="N453" s="35">
        <f t="shared" si="39"/>
        <v>269</v>
      </c>
    </row>
    <row r="454" spans="1:14" x14ac:dyDescent="0.2">
      <c r="A454" s="32">
        <v>101631203</v>
      </c>
      <c r="B454" s="32" t="s">
        <v>71</v>
      </c>
      <c r="C454" s="32" t="s">
        <v>220</v>
      </c>
      <c r="D454" s="33">
        <v>1375.683</v>
      </c>
      <c r="E454" s="34">
        <v>12896.57</v>
      </c>
      <c r="F454" s="35">
        <f t="shared" si="35"/>
        <v>370</v>
      </c>
      <c r="G454" s="34">
        <v>5389.42</v>
      </c>
      <c r="H454" s="35">
        <f t="shared" si="36"/>
        <v>364</v>
      </c>
      <c r="I454" s="34">
        <v>7040.35</v>
      </c>
      <c r="J454" s="35">
        <f t="shared" si="37"/>
        <v>168</v>
      </c>
      <c r="K454" s="34">
        <v>366.34</v>
      </c>
      <c r="L454" s="35">
        <f t="shared" si="38"/>
        <v>210</v>
      </c>
      <c r="M454" s="34">
        <v>100.46</v>
      </c>
      <c r="N454" s="35">
        <f t="shared" si="39"/>
        <v>93</v>
      </c>
    </row>
    <row r="455" spans="1:14" x14ac:dyDescent="0.2">
      <c r="A455" s="32">
        <v>101631503</v>
      </c>
      <c r="B455" s="32" t="s">
        <v>223</v>
      </c>
      <c r="C455" s="32" t="s">
        <v>220</v>
      </c>
      <c r="D455" s="33">
        <v>1001.56</v>
      </c>
      <c r="E455" s="34">
        <v>12812.83</v>
      </c>
      <c r="F455" s="35">
        <f t="shared" si="35"/>
        <v>379</v>
      </c>
      <c r="G455" s="34">
        <v>4333.32</v>
      </c>
      <c r="H455" s="35">
        <f t="shared" si="36"/>
        <v>428</v>
      </c>
      <c r="I455" s="34">
        <v>8244.4</v>
      </c>
      <c r="J455" s="35">
        <f t="shared" si="37"/>
        <v>95</v>
      </c>
      <c r="K455" s="34">
        <v>234.31</v>
      </c>
      <c r="L455" s="35">
        <f t="shared" si="38"/>
        <v>323</v>
      </c>
      <c r="M455" s="34">
        <v>0.8</v>
      </c>
      <c r="N455" s="35">
        <f t="shared" si="39"/>
        <v>232</v>
      </c>
    </row>
    <row r="456" spans="1:14" x14ac:dyDescent="0.2">
      <c r="A456" s="32">
        <v>101631703</v>
      </c>
      <c r="B456" s="32" t="s">
        <v>224</v>
      </c>
      <c r="C456" s="32" t="s">
        <v>220</v>
      </c>
      <c r="D456" s="33">
        <v>5068.5910000000003</v>
      </c>
      <c r="E456" s="34">
        <v>12842.21</v>
      </c>
      <c r="F456" s="35">
        <f t="shared" si="35"/>
        <v>376</v>
      </c>
      <c r="G456" s="34">
        <v>9174.0300000000007</v>
      </c>
      <c r="H456" s="35">
        <f t="shared" si="36"/>
        <v>169</v>
      </c>
      <c r="I456" s="34">
        <v>3498.43</v>
      </c>
      <c r="J456" s="35">
        <f t="shared" si="37"/>
        <v>405</v>
      </c>
      <c r="K456" s="34">
        <v>134.61000000000001</v>
      </c>
      <c r="L456" s="35">
        <f t="shared" si="38"/>
        <v>437</v>
      </c>
      <c r="M456" s="34">
        <v>35.14</v>
      </c>
      <c r="N456" s="35">
        <f t="shared" si="39"/>
        <v>124</v>
      </c>
    </row>
    <row r="457" spans="1:14" x14ac:dyDescent="0.2">
      <c r="A457" s="32">
        <v>101631803</v>
      </c>
      <c r="B457" s="32" t="s">
        <v>225</v>
      </c>
      <c r="C457" s="32" t="s">
        <v>220</v>
      </c>
      <c r="D457" s="33">
        <v>1700.768</v>
      </c>
      <c r="E457" s="34">
        <v>11882.34</v>
      </c>
      <c r="F457" s="35">
        <f t="shared" si="35"/>
        <v>458</v>
      </c>
      <c r="G457" s="34">
        <v>4807.59</v>
      </c>
      <c r="H457" s="35">
        <f t="shared" si="36"/>
        <v>400</v>
      </c>
      <c r="I457" s="34">
        <v>6705.34</v>
      </c>
      <c r="J457" s="35">
        <f t="shared" si="37"/>
        <v>187</v>
      </c>
      <c r="K457" s="34">
        <v>368.92</v>
      </c>
      <c r="L457" s="35">
        <f t="shared" si="38"/>
        <v>208</v>
      </c>
      <c r="M457" s="34">
        <v>0.49</v>
      </c>
      <c r="N457" s="35">
        <f t="shared" si="39"/>
        <v>244</v>
      </c>
    </row>
    <row r="458" spans="1:14" x14ac:dyDescent="0.2">
      <c r="A458" s="32">
        <v>101631903</v>
      </c>
      <c r="B458" s="32" t="s">
        <v>72</v>
      </c>
      <c r="C458" s="32" t="s">
        <v>220</v>
      </c>
      <c r="D458" s="33">
        <v>1195.1600000000001</v>
      </c>
      <c r="E458" s="34">
        <v>12674.39</v>
      </c>
      <c r="F458" s="35">
        <f t="shared" si="35"/>
        <v>392</v>
      </c>
      <c r="G458" s="34">
        <v>6786.61</v>
      </c>
      <c r="H458" s="35">
        <f t="shared" si="36"/>
        <v>279</v>
      </c>
      <c r="I458" s="34">
        <v>5716.41</v>
      </c>
      <c r="J458" s="35">
        <f t="shared" si="37"/>
        <v>245</v>
      </c>
      <c r="K458" s="34">
        <v>152.78</v>
      </c>
      <c r="L458" s="35">
        <f t="shared" si="38"/>
        <v>414</v>
      </c>
      <c r="M458" s="34">
        <v>18.579999999999998</v>
      </c>
      <c r="N458" s="35">
        <f t="shared" si="39"/>
        <v>135</v>
      </c>
    </row>
    <row r="459" spans="1:14" x14ac:dyDescent="0.2">
      <c r="A459" s="32">
        <v>101632403</v>
      </c>
      <c r="B459" s="32" t="s">
        <v>73</v>
      </c>
      <c r="C459" s="32" t="s">
        <v>220</v>
      </c>
      <c r="D459" s="33">
        <v>1150.066</v>
      </c>
      <c r="E459" s="34">
        <v>14472.24</v>
      </c>
      <c r="F459" s="35">
        <f t="shared" si="35"/>
        <v>226</v>
      </c>
      <c r="G459" s="34">
        <v>6098.86</v>
      </c>
      <c r="H459" s="35">
        <f t="shared" si="36"/>
        <v>319</v>
      </c>
      <c r="I459" s="34">
        <v>8152.97</v>
      </c>
      <c r="J459" s="35">
        <f t="shared" si="37"/>
        <v>102</v>
      </c>
      <c r="K459" s="34">
        <v>220.42</v>
      </c>
      <c r="L459" s="35">
        <f t="shared" si="38"/>
        <v>345</v>
      </c>
      <c r="M459" s="34">
        <v>0</v>
      </c>
      <c r="N459" s="35">
        <f t="shared" si="39"/>
        <v>269</v>
      </c>
    </row>
    <row r="460" spans="1:14" x14ac:dyDescent="0.2">
      <c r="A460" s="32">
        <v>101633903</v>
      </c>
      <c r="B460" s="32" t="s">
        <v>226</v>
      </c>
      <c r="C460" s="32" t="s">
        <v>220</v>
      </c>
      <c r="D460" s="33">
        <v>1923.43</v>
      </c>
      <c r="E460" s="34">
        <v>14951.64</v>
      </c>
      <c r="F460" s="35">
        <f t="shared" si="35"/>
        <v>186</v>
      </c>
      <c r="G460" s="34">
        <v>6526.74</v>
      </c>
      <c r="H460" s="35">
        <f t="shared" si="36"/>
        <v>292</v>
      </c>
      <c r="I460" s="34">
        <v>7979.42</v>
      </c>
      <c r="J460" s="35">
        <f t="shared" si="37"/>
        <v>114</v>
      </c>
      <c r="K460" s="34">
        <v>260.02</v>
      </c>
      <c r="L460" s="35">
        <f t="shared" si="38"/>
        <v>301</v>
      </c>
      <c r="M460" s="34">
        <v>185.46</v>
      </c>
      <c r="N460" s="35">
        <f t="shared" si="39"/>
        <v>80</v>
      </c>
    </row>
    <row r="461" spans="1:14" x14ac:dyDescent="0.2">
      <c r="A461" s="32">
        <v>101636503</v>
      </c>
      <c r="B461" s="32" t="s">
        <v>227</v>
      </c>
      <c r="C461" s="32" t="s">
        <v>220</v>
      </c>
      <c r="D461" s="33">
        <v>4410.2659999999996</v>
      </c>
      <c r="E461" s="34">
        <v>11602.35</v>
      </c>
      <c r="F461" s="35">
        <f t="shared" si="35"/>
        <v>477</v>
      </c>
      <c r="G461" s="34">
        <v>8925.0499999999993</v>
      </c>
      <c r="H461" s="35">
        <f t="shared" si="36"/>
        <v>180</v>
      </c>
      <c r="I461" s="34">
        <v>2608.3000000000002</v>
      </c>
      <c r="J461" s="35">
        <f t="shared" si="37"/>
        <v>481</v>
      </c>
      <c r="K461" s="34">
        <v>66.83</v>
      </c>
      <c r="L461" s="35">
        <f t="shared" si="38"/>
        <v>482</v>
      </c>
      <c r="M461" s="34">
        <v>2.17</v>
      </c>
      <c r="N461" s="35">
        <f t="shared" si="39"/>
        <v>198</v>
      </c>
    </row>
    <row r="462" spans="1:14" x14ac:dyDescent="0.2">
      <c r="A462" s="32">
        <v>101637002</v>
      </c>
      <c r="B462" s="32" t="s">
        <v>228</v>
      </c>
      <c r="C462" s="32" t="s">
        <v>220</v>
      </c>
      <c r="D462" s="33">
        <v>3089.1390000000001</v>
      </c>
      <c r="E462" s="34">
        <v>12957.79</v>
      </c>
      <c r="F462" s="35">
        <f t="shared" si="35"/>
        <v>366</v>
      </c>
      <c r="G462" s="34">
        <v>6389.27</v>
      </c>
      <c r="H462" s="35">
        <f t="shared" si="36"/>
        <v>304</v>
      </c>
      <c r="I462" s="34">
        <v>6278.48</v>
      </c>
      <c r="J462" s="35">
        <f t="shared" si="37"/>
        <v>214</v>
      </c>
      <c r="K462" s="34">
        <v>288.60000000000002</v>
      </c>
      <c r="L462" s="35">
        <f t="shared" si="38"/>
        <v>273</v>
      </c>
      <c r="M462" s="34">
        <v>1.44</v>
      </c>
      <c r="N462" s="35">
        <f t="shared" si="39"/>
        <v>212</v>
      </c>
    </row>
    <row r="463" spans="1:14" x14ac:dyDescent="0.2">
      <c r="A463" s="32">
        <v>101638003</v>
      </c>
      <c r="B463" s="32" t="s">
        <v>229</v>
      </c>
      <c r="C463" s="32" t="s">
        <v>220</v>
      </c>
      <c r="D463" s="33">
        <v>3436.248</v>
      </c>
      <c r="E463" s="34">
        <v>13293.47</v>
      </c>
      <c r="F463" s="35">
        <f t="shared" si="35"/>
        <v>332</v>
      </c>
      <c r="G463" s="34">
        <v>7582.48</v>
      </c>
      <c r="H463" s="35">
        <f t="shared" si="36"/>
        <v>239</v>
      </c>
      <c r="I463" s="34">
        <v>5424.58</v>
      </c>
      <c r="J463" s="35">
        <f t="shared" si="37"/>
        <v>259</v>
      </c>
      <c r="K463" s="34">
        <v>228.32</v>
      </c>
      <c r="L463" s="35">
        <f t="shared" si="38"/>
        <v>333</v>
      </c>
      <c r="M463" s="34">
        <v>58.09</v>
      </c>
      <c r="N463" s="35">
        <f t="shared" si="39"/>
        <v>107</v>
      </c>
    </row>
    <row r="464" spans="1:14" x14ac:dyDescent="0.2">
      <c r="A464" s="32">
        <v>101638803</v>
      </c>
      <c r="B464" s="32" t="s">
        <v>74</v>
      </c>
      <c r="C464" s="32" t="s">
        <v>220</v>
      </c>
      <c r="D464" s="33">
        <v>1601.779</v>
      </c>
      <c r="E464" s="34">
        <v>15802.74</v>
      </c>
      <c r="F464" s="35">
        <f t="shared" si="35"/>
        <v>137</v>
      </c>
      <c r="G464" s="34">
        <v>6545.17</v>
      </c>
      <c r="H464" s="35">
        <f t="shared" si="36"/>
        <v>290</v>
      </c>
      <c r="I464" s="34">
        <v>7860.59</v>
      </c>
      <c r="J464" s="35">
        <f t="shared" si="37"/>
        <v>128</v>
      </c>
      <c r="K464" s="34">
        <v>1334.54</v>
      </c>
      <c r="L464" s="35">
        <f t="shared" si="38"/>
        <v>20</v>
      </c>
      <c r="M464" s="34">
        <v>62.43</v>
      </c>
      <c r="N464" s="35">
        <f t="shared" si="39"/>
        <v>105</v>
      </c>
    </row>
    <row r="465" spans="1:14" x14ac:dyDescent="0.2">
      <c r="A465" s="32">
        <v>119648703</v>
      </c>
      <c r="B465" s="32" t="s">
        <v>510</v>
      </c>
      <c r="C465" s="32" t="s">
        <v>509</v>
      </c>
      <c r="D465" s="33">
        <v>2902.16</v>
      </c>
      <c r="E465" s="34">
        <v>15827.03</v>
      </c>
      <c r="F465" s="35">
        <f t="shared" si="35"/>
        <v>133</v>
      </c>
      <c r="G465" s="34">
        <v>10234.06</v>
      </c>
      <c r="H465" s="35">
        <f t="shared" si="36"/>
        <v>125</v>
      </c>
      <c r="I465" s="34">
        <v>5158.4399999999996</v>
      </c>
      <c r="J465" s="35">
        <f t="shared" si="37"/>
        <v>287</v>
      </c>
      <c r="K465" s="34">
        <v>434.53</v>
      </c>
      <c r="L465" s="35">
        <f t="shared" si="38"/>
        <v>168</v>
      </c>
      <c r="M465" s="34">
        <v>0</v>
      </c>
      <c r="N465" s="35">
        <f t="shared" si="39"/>
        <v>269</v>
      </c>
    </row>
    <row r="466" spans="1:14" x14ac:dyDescent="0.2">
      <c r="A466" s="32">
        <v>119648903</v>
      </c>
      <c r="B466" s="32" t="s">
        <v>511</v>
      </c>
      <c r="C466" s="32" t="s">
        <v>509</v>
      </c>
      <c r="D466" s="33">
        <v>2258.1590000000001</v>
      </c>
      <c r="E466" s="34">
        <v>16625.16</v>
      </c>
      <c r="F466" s="35">
        <f t="shared" si="35"/>
        <v>98</v>
      </c>
      <c r="G466" s="34">
        <v>10382.85</v>
      </c>
      <c r="H466" s="35">
        <f t="shared" si="36"/>
        <v>117</v>
      </c>
      <c r="I466" s="34">
        <v>5598.01</v>
      </c>
      <c r="J466" s="35">
        <f t="shared" si="37"/>
        <v>249</v>
      </c>
      <c r="K466" s="34">
        <v>311.77</v>
      </c>
      <c r="L466" s="35">
        <f t="shared" si="38"/>
        <v>254</v>
      </c>
      <c r="M466" s="34">
        <v>332.52</v>
      </c>
      <c r="N466" s="35">
        <f t="shared" si="39"/>
        <v>58</v>
      </c>
    </row>
    <row r="467" spans="1:14" x14ac:dyDescent="0.2">
      <c r="A467" s="32">
        <v>107650603</v>
      </c>
      <c r="B467" s="32" t="s">
        <v>106</v>
      </c>
      <c r="C467" s="32" t="s">
        <v>312</v>
      </c>
      <c r="D467" s="33">
        <v>2698.1480000000001</v>
      </c>
      <c r="E467" s="34">
        <v>12259.28</v>
      </c>
      <c r="F467" s="35">
        <f t="shared" si="35"/>
        <v>431</v>
      </c>
      <c r="G467" s="34">
        <v>6656.78</v>
      </c>
      <c r="H467" s="35">
        <f t="shared" si="36"/>
        <v>280</v>
      </c>
      <c r="I467" s="34">
        <v>5341.93</v>
      </c>
      <c r="J467" s="35">
        <f t="shared" si="37"/>
        <v>271</v>
      </c>
      <c r="K467" s="34">
        <v>260.57</v>
      </c>
      <c r="L467" s="35">
        <f t="shared" si="38"/>
        <v>299</v>
      </c>
      <c r="M467" s="34">
        <v>0</v>
      </c>
      <c r="N467" s="35">
        <f t="shared" si="39"/>
        <v>269</v>
      </c>
    </row>
    <row r="468" spans="1:14" x14ac:dyDescent="0.2">
      <c r="A468" s="32">
        <v>107650703</v>
      </c>
      <c r="B468" s="32" t="s">
        <v>313</v>
      </c>
      <c r="C468" s="32" t="s">
        <v>312</v>
      </c>
      <c r="D468" s="33">
        <v>1873.6569999999999</v>
      </c>
      <c r="E468" s="34">
        <v>13689.28</v>
      </c>
      <c r="F468" s="35">
        <f t="shared" si="35"/>
        <v>297</v>
      </c>
      <c r="G468" s="34">
        <v>8077.73</v>
      </c>
      <c r="H468" s="35">
        <f t="shared" si="36"/>
        <v>222</v>
      </c>
      <c r="I468" s="34">
        <v>5380.13</v>
      </c>
      <c r="J468" s="35">
        <f t="shared" si="37"/>
        <v>267</v>
      </c>
      <c r="K468" s="34">
        <v>231.42</v>
      </c>
      <c r="L468" s="35">
        <f t="shared" si="38"/>
        <v>330</v>
      </c>
      <c r="M468" s="34">
        <v>0</v>
      </c>
      <c r="N468" s="35">
        <f t="shared" si="39"/>
        <v>269</v>
      </c>
    </row>
    <row r="469" spans="1:14" x14ac:dyDescent="0.2">
      <c r="A469" s="32">
        <v>107651603</v>
      </c>
      <c r="B469" s="32" t="s">
        <v>107</v>
      </c>
      <c r="C469" s="32" t="s">
        <v>312</v>
      </c>
      <c r="D469" s="33">
        <v>2244.52</v>
      </c>
      <c r="E469" s="34">
        <v>13722.56</v>
      </c>
      <c r="F469" s="35">
        <f t="shared" si="35"/>
        <v>292</v>
      </c>
      <c r="G469" s="34">
        <v>5284.17</v>
      </c>
      <c r="H469" s="35">
        <f t="shared" si="36"/>
        <v>369</v>
      </c>
      <c r="I469" s="34">
        <v>7558.96</v>
      </c>
      <c r="J469" s="35">
        <f t="shared" si="37"/>
        <v>142</v>
      </c>
      <c r="K469" s="34">
        <v>795.73</v>
      </c>
      <c r="L469" s="35">
        <f t="shared" si="38"/>
        <v>52</v>
      </c>
      <c r="M469" s="34">
        <v>83.69</v>
      </c>
      <c r="N469" s="35">
        <f t="shared" si="39"/>
        <v>99</v>
      </c>
    </row>
    <row r="470" spans="1:14" x14ac:dyDescent="0.2">
      <c r="A470" s="32">
        <v>107652603</v>
      </c>
      <c r="B470" s="32" t="s">
        <v>124</v>
      </c>
      <c r="C470" s="32" t="s">
        <v>312</v>
      </c>
      <c r="D470" s="33">
        <v>3722.694</v>
      </c>
      <c r="E470" s="34">
        <v>13095.01</v>
      </c>
      <c r="F470" s="35">
        <f t="shared" si="35"/>
        <v>350</v>
      </c>
      <c r="G470" s="34">
        <v>9624.2099999999991</v>
      </c>
      <c r="H470" s="35">
        <f t="shared" si="36"/>
        <v>149</v>
      </c>
      <c r="I470" s="34">
        <v>3392.63</v>
      </c>
      <c r="J470" s="35">
        <f t="shared" si="37"/>
        <v>419</v>
      </c>
      <c r="K470" s="34">
        <v>77.92</v>
      </c>
      <c r="L470" s="35">
        <f t="shared" si="38"/>
        <v>474</v>
      </c>
      <c r="M470" s="34">
        <v>0.25</v>
      </c>
      <c r="N470" s="35">
        <f t="shared" si="39"/>
        <v>252</v>
      </c>
    </row>
    <row r="471" spans="1:14" x14ac:dyDescent="0.2">
      <c r="A471" s="32">
        <v>107653102</v>
      </c>
      <c r="B471" s="32" t="s">
        <v>314</v>
      </c>
      <c r="C471" s="32" t="s">
        <v>312</v>
      </c>
      <c r="D471" s="33">
        <v>4219.0709999999999</v>
      </c>
      <c r="E471" s="34">
        <v>11800.67</v>
      </c>
      <c r="F471" s="35">
        <f t="shared" si="35"/>
        <v>465</v>
      </c>
      <c r="G471" s="34">
        <v>7574.36</v>
      </c>
      <c r="H471" s="35">
        <f t="shared" si="36"/>
        <v>241</v>
      </c>
      <c r="I471" s="34">
        <v>4016.2</v>
      </c>
      <c r="J471" s="35">
        <f t="shared" si="37"/>
        <v>370</v>
      </c>
      <c r="K471" s="34">
        <v>210.1</v>
      </c>
      <c r="L471" s="35">
        <f t="shared" si="38"/>
        <v>356</v>
      </c>
      <c r="M471" s="34">
        <v>0</v>
      </c>
      <c r="N471" s="35">
        <f t="shared" si="39"/>
        <v>269</v>
      </c>
    </row>
    <row r="472" spans="1:14" x14ac:dyDescent="0.2">
      <c r="A472" s="32">
        <v>107653203</v>
      </c>
      <c r="B472" s="32" t="s">
        <v>315</v>
      </c>
      <c r="C472" s="32" t="s">
        <v>312</v>
      </c>
      <c r="D472" s="33">
        <v>3026.1689999999999</v>
      </c>
      <c r="E472" s="34">
        <v>13109.93</v>
      </c>
      <c r="F472" s="35">
        <f t="shared" si="35"/>
        <v>347</v>
      </c>
      <c r="G472" s="34">
        <v>7547.98</v>
      </c>
      <c r="H472" s="35">
        <f t="shared" si="36"/>
        <v>244</v>
      </c>
      <c r="I472" s="34">
        <v>5319.45</v>
      </c>
      <c r="J472" s="35">
        <f t="shared" si="37"/>
        <v>274</v>
      </c>
      <c r="K472" s="34">
        <v>242.41</v>
      </c>
      <c r="L472" s="35">
        <f t="shared" si="38"/>
        <v>315</v>
      </c>
      <c r="M472" s="34">
        <v>0.09</v>
      </c>
      <c r="N472" s="35">
        <f t="shared" si="39"/>
        <v>262</v>
      </c>
    </row>
    <row r="473" spans="1:14" x14ac:dyDescent="0.2">
      <c r="A473" s="32">
        <v>107653802</v>
      </c>
      <c r="B473" s="32" t="s">
        <v>316</v>
      </c>
      <c r="C473" s="32" t="s">
        <v>312</v>
      </c>
      <c r="D473" s="33">
        <v>6320.1109999999999</v>
      </c>
      <c r="E473" s="34">
        <v>12991.22</v>
      </c>
      <c r="F473" s="35">
        <f t="shared" si="35"/>
        <v>363</v>
      </c>
      <c r="G473" s="34">
        <v>8287.02</v>
      </c>
      <c r="H473" s="35">
        <f t="shared" si="36"/>
        <v>212</v>
      </c>
      <c r="I473" s="34">
        <v>4472.09</v>
      </c>
      <c r="J473" s="35">
        <f t="shared" si="37"/>
        <v>346</v>
      </c>
      <c r="K473" s="34">
        <v>232.11</v>
      </c>
      <c r="L473" s="35">
        <f t="shared" si="38"/>
        <v>329</v>
      </c>
      <c r="M473" s="34">
        <v>0</v>
      </c>
      <c r="N473" s="35">
        <f t="shared" si="39"/>
        <v>269</v>
      </c>
    </row>
    <row r="474" spans="1:14" x14ac:dyDescent="0.2">
      <c r="A474" s="32">
        <v>107654103</v>
      </c>
      <c r="B474" s="32" t="s">
        <v>317</v>
      </c>
      <c r="C474" s="32" t="s">
        <v>312</v>
      </c>
      <c r="D474" s="33">
        <v>1204.258</v>
      </c>
      <c r="E474" s="34">
        <v>14392.81</v>
      </c>
      <c r="F474" s="35">
        <f t="shared" si="35"/>
        <v>232</v>
      </c>
      <c r="G474" s="34">
        <v>4633.04</v>
      </c>
      <c r="H474" s="35">
        <f t="shared" si="36"/>
        <v>408</v>
      </c>
      <c r="I474" s="34">
        <v>9242.8700000000008</v>
      </c>
      <c r="J474" s="35">
        <f t="shared" si="37"/>
        <v>49</v>
      </c>
      <c r="K474" s="34">
        <v>516.9</v>
      </c>
      <c r="L474" s="35">
        <f t="shared" si="38"/>
        <v>131</v>
      </c>
      <c r="M474" s="34">
        <v>0</v>
      </c>
      <c r="N474" s="35">
        <f t="shared" si="39"/>
        <v>269</v>
      </c>
    </row>
    <row r="475" spans="1:14" x14ac:dyDescent="0.2">
      <c r="A475" s="32">
        <v>107654403</v>
      </c>
      <c r="B475" s="32" t="s">
        <v>125</v>
      </c>
      <c r="C475" s="32" t="s">
        <v>312</v>
      </c>
      <c r="D475" s="33">
        <v>3998.1590000000001</v>
      </c>
      <c r="E475" s="34">
        <v>12504.65</v>
      </c>
      <c r="F475" s="35">
        <f t="shared" si="35"/>
        <v>409</v>
      </c>
      <c r="G475" s="34">
        <v>6082.95</v>
      </c>
      <c r="H475" s="35">
        <f t="shared" si="36"/>
        <v>321</v>
      </c>
      <c r="I475" s="34">
        <v>5967.81</v>
      </c>
      <c r="J475" s="35">
        <f t="shared" si="37"/>
        <v>230</v>
      </c>
      <c r="K475" s="34">
        <v>453.9</v>
      </c>
      <c r="L475" s="35">
        <f t="shared" si="38"/>
        <v>160</v>
      </c>
      <c r="M475" s="34">
        <v>0</v>
      </c>
      <c r="N475" s="35">
        <f t="shared" si="39"/>
        <v>269</v>
      </c>
    </row>
    <row r="476" spans="1:14" x14ac:dyDescent="0.2">
      <c r="A476" s="32">
        <v>107654903</v>
      </c>
      <c r="B476" s="32" t="s">
        <v>318</v>
      </c>
      <c r="C476" s="32" t="s">
        <v>312</v>
      </c>
      <c r="D476" s="33">
        <v>1731.5820000000001</v>
      </c>
      <c r="E476" s="34">
        <v>15274.31</v>
      </c>
      <c r="F476" s="35">
        <f t="shared" si="35"/>
        <v>169</v>
      </c>
      <c r="G476" s="34">
        <v>9269.48</v>
      </c>
      <c r="H476" s="35">
        <f t="shared" si="36"/>
        <v>164</v>
      </c>
      <c r="I476" s="34">
        <v>5611.11</v>
      </c>
      <c r="J476" s="35">
        <f t="shared" si="37"/>
        <v>247</v>
      </c>
      <c r="K476" s="34">
        <v>389.38</v>
      </c>
      <c r="L476" s="35">
        <f t="shared" si="38"/>
        <v>196</v>
      </c>
      <c r="M476" s="34">
        <v>4.33</v>
      </c>
      <c r="N476" s="35">
        <f t="shared" si="39"/>
        <v>182</v>
      </c>
    </row>
    <row r="477" spans="1:14" x14ac:dyDescent="0.2">
      <c r="A477" s="32">
        <v>107655803</v>
      </c>
      <c r="B477" s="32" t="s">
        <v>319</v>
      </c>
      <c r="C477" s="32" t="s">
        <v>312</v>
      </c>
      <c r="D477" s="33">
        <v>902.77300000000002</v>
      </c>
      <c r="E477" s="34">
        <v>15243.48</v>
      </c>
      <c r="F477" s="35">
        <f t="shared" si="35"/>
        <v>171</v>
      </c>
      <c r="G477" s="34">
        <v>5281.82</v>
      </c>
      <c r="H477" s="35">
        <f t="shared" si="36"/>
        <v>370</v>
      </c>
      <c r="I477" s="34">
        <v>9429.91</v>
      </c>
      <c r="J477" s="35">
        <f t="shared" si="37"/>
        <v>42</v>
      </c>
      <c r="K477" s="34">
        <v>531.75</v>
      </c>
      <c r="L477" s="35">
        <f t="shared" si="38"/>
        <v>125</v>
      </c>
      <c r="M477" s="34">
        <v>0</v>
      </c>
      <c r="N477" s="35">
        <f t="shared" si="39"/>
        <v>269</v>
      </c>
    </row>
    <row r="478" spans="1:14" x14ac:dyDescent="0.2">
      <c r="A478" s="32">
        <v>107655903</v>
      </c>
      <c r="B478" s="32" t="s">
        <v>320</v>
      </c>
      <c r="C478" s="32" t="s">
        <v>312</v>
      </c>
      <c r="D478" s="33">
        <v>2239.0949999999998</v>
      </c>
      <c r="E478" s="34">
        <v>13425.62</v>
      </c>
      <c r="F478" s="35">
        <f t="shared" si="35"/>
        <v>319</v>
      </c>
      <c r="G478" s="34">
        <v>6606.56</v>
      </c>
      <c r="H478" s="35">
        <f t="shared" si="36"/>
        <v>288</v>
      </c>
      <c r="I478" s="34">
        <v>6301.36</v>
      </c>
      <c r="J478" s="35">
        <f t="shared" si="37"/>
        <v>213</v>
      </c>
      <c r="K478" s="34">
        <v>267.86</v>
      </c>
      <c r="L478" s="35">
        <f t="shared" si="38"/>
        <v>289</v>
      </c>
      <c r="M478" s="34">
        <v>249.84</v>
      </c>
      <c r="N478" s="35">
        <f t="shared" si="39"/>
        <v>70</v>
      </c>
    </row>
    <row r="479" spans="1:14" x14ac:dyDescent="0.2">
      <c r="A479" s="32">
        <v>107656303</v>
      </c>
      <c r="B479" s="32" t="s">
        <v>551</v>
      </c>
      <c r="C479" s="32" t="s">
        <v>312</v>
      </c>
      <c r="D479" s="33">
        <v>2280.096</v>
      </c>
      <c r="E479" s="34">
        <v>13108.98</v>
      </c>
      <c r="F479" s="35">
        <f t="shared" si="35"/>
        <v>348</v>
      </c>
      <c r="G479" s="34">
        <v>4830.38</v>
      </c>
      <c r="H479" s="35">
        <f t="shared" si="36"/>
        <v>399</v>
      </c>
      <c r="I479" s="34">
        <v>7644.12</v>
      </c>
      <c r="J479" s="35">
        <f t="shared" si="37"/>
        <v>137</v>
      </c>
      <c r="K479" s="34">
        <v>634.47</v>
      </c>
      <c r="L479" s="35">
        <f t="shared" si="38"/>
        <v>80</v>
      </c>
      <c r="M479" s="34">
        <v>0</v>
      </c>
      <c r="N479" s="35">
        <f t="shared" si="39"/>
        <v>269</v>
      </c>
    </row>
    <row r="480" spans="1:14" x14ac:dyDescent="0.2">
      <c r="A480" s="32">
        <v>107656502</v>
      </c>
      <c r="B480" s="32" t="s">
        <v>321</v>
      </c>
      <c r="C480" s="32" t="s">
        <v>312</v>
      </c>
      <c r="D480" s="33">
        <v>5319.8779999999997</v>
      </c>
      <c r="E480" s="34">
        <v>11076.82</v>
      </c>
      <c r="F480" s="35">
        <f t="shared" si="35"/>
        <v>490</v>
      </c>
      <c r="G480" s="34">
        <v>6352.1</v>
      </c>
      <c r="H480" s="35">
        <f t="shared" si="36"/>
        <v>306</v>
      </c>
      <c r="I480" s="34">
        <v>4580.1099999999997</v>
      </c>
      <c r="J480" s="35">
        <f t="shared" si="37"/>
        <v>332</v>
      </c>
      <c r="K480" s="34">
        <v>143.26</v>
      </c>
      <c r="L480" s="35">
        <f t="shared" si="38"/>
        <v>423</v>
      </c>
      <c r="M480" s="34">
        <v>1.34</v>
      </c>
      <c r="N480" s="35">
        <f t="shared" si="39"/>
        <v>214</v>
      </c>
    </row>
    <row r="481" spans="1:14" x14ac:dyDescent="0.2">
      <c r="A481" s="32">
        <v>107657103</v>
      </c>
      <c r="B481" s="32" t="s">
        <v>322</v>
      </c>
      <c r="C481" s="32" t="s">
        <v>312</v>
      </c>
      <c r="D481" s="33">
        <v>4228.0029999999997</v>
      </c>
      <c r="E481" s="34">
        <v>11588.32</v>
      </c>
      <c r="F481" s="35">
        <f t="shared" si="35"/>
        <v>478</v>
      </c>
      <c r="G481" s="34">
        <v>6134.81</v>
      </c>
      <c r="H481" s="35">
        <f t="shared" si="36"/>
        <v>316</v>
      </c>
      <c r="I481" s="34">
        <v>5232.26</v>
      </c>
      <c r="J481" s="35">
        <f t="shared" si="37"/>
        <v>283</v>
      </c>
      <c r="K481" s="34">
        <v>221.26</v>
      </c>
      <c r="L481" s="35">
        <f t="shared" si="38"/>
        <v>343</v>
      </c>
      <c r="M481" s="34">
        <v>0</v>
      </c>
      <c r="N481" s="35">
        <f t="shared" si="39"/>
        <v>269</v>
      </c>
    </row>
    <row r="482" spans="1:14" x14ac:dyDescent="0.2">
      <c r="A482" s="32">
        <v>107657503</v>
      </c>
      <c r="B482" s="32" t="s">
        <v>323</v>
      </c>
      <c r="C482" s="32" t="s">
        <v>312</v>
      </c>
      <c r="D482" s="33">
        <v>2003.6679999999999</v>
      </c>
      <c r="E482" s="34">
        <v>12912.45</v>
      </c>
      <c r="F482" s="35">
        <f t="shared" si="35"/>
        <v>369</v>
      </c>
      <c r="G482" s="34">
        <v>5522.26</v>
      </c>
      <c r="H482" s="35">
        <f t="shared" si="36"/>
        <v>354</v>
      </c>
      <c r="I482" s="34">
        <v>7124.6</v>
      </c>
      <c r="J482" s="35">
        <f t="shared" si="37"/>
        <v>165</v>
      </c>
      <c r="K482" s="34">
        <v>260.18</v>
      </c>
      <c r="L482" s="35">
        <f t="shared" si="38"/>
        <v>300</v>
      </c>
      <c r="M482" s="34">
        <v>5.41</v>
      </c>
      <c r="N482" s="35">
        <f t="shared" si="39"/>
        <v>172</v>
      </c>
    </row>
    <row r="483" spans="1:14" x14ac:dyDescent="0.2">
      <c r="A483" s="32">
        <v>107658903</v>
      </c>
      <c r="B483" s="32" t="s">
        <v>324</v>
      </c>
      <c r="C483" s="32" t="s">
        <v>312</v>
      </c>
      <c r="D483" s="33">
        <v>2301.8960000000002</v>
      </c>
      <c r="E483" s="34">
        <v>12370.38</v>
      </c>
      <c r="F483" s="35">
        <f t="shared" si="35"/>
        <v>424</v>
      </c>
      <c r="G483" s="34">
        <v>5216.0600000000004</v>
      </c>
      <c r="H483" s="35">
        <f t="shared" si="36"/>
        <v>380</v>
      </c>
      <c r="I483" s="34">
        <v>6763.88</v>
      </c>
      <c r="J483" s="35">
        <f t="shared" si="37"/>
        <v>183</v>
      </c>
      <c r="K483" s="34">
        <v>390.45</v>
      </c>
      <c r="L483" s="35">
        <f t="shared" si="38"/>
        <v>194</v>
      </c>
      <c r="M483" s="34">
        <v>0</v>
      </c>
      <c r="N483" s="35">
        <f t="shared" si="39"/>
        <v>269</v>
      </c>
    </row>
    <row r="484" spans="1:14" x14ac:dyDescent="0.2">
      <c r="A484" s="32">
        <v>119665003</v>
      </c>
      <c r="B484" s="32" t="s">
        <v>512</v>
      </c>
      <c r="C484" s="32" t="s">
        <v>495</v>
      </c>
      <c r="D484" s="33">
        <v>1157.7070000000001</v>
      </c>
      <c r="E484" s="34">
        <v>15653.22</v>
      </c>
      <c r="F484" s="35">
        <f t="shared" si="35"/>
        <v>143</v>
      </c>
      <c r="G484" s="34">
        <v>7093.09</v>
      </c>
      <c r="H484" s="35">
        <f t="shared" si="36"/>
        <v>262</v>
      </c>
      <c r="I484" s="34">
        <v>7959.5</v>
      </c>
      <c r="J484" s="35">
        <f t="shared" si="37"/>
        <v>118</v>
      </c>
      <c r="K484" s="34">
        <v>600.48</v>
      </c>
      <c r="L484" s="35">
        <f t="shared" si="38"/>
        <v>95</v>
      </c>
      <c r="M484" s="34">
        <v>0.14000000000000001</v>
      </c>
      <c r="N484" s="35">
        <f t="shared" si="39"/>
        <v>258</v>
      </c>
    </row>
    <row r="485" spans="1:14" x14ac:dyDescent="0.2">
      <c r="A485" s="32">
        <v>118667503</v>
      </c>
      <c r="B485" s="32" t="s">
        <v>494</v>
      </c>
      <c r="C485" s="32" t="s">
        <v>495</v>
      </c>
      <c r="D485" s="33">
        <v>2749.5259999999998</v>
      </c>
      <c r="E485" s="34">
        <v>15116.98</v>
      </c>
      <c r="F485" s="35">
        <f t="shared" si="35"/>
        <v>175</v>
      </c>
      <c r="G485" s="34">
        <v>8078.64</v>
      </c>
      <c r="H485" s="35">
        <f t="shared" si="36"/>
        <v>221</v>
      </c>
      <c r="I485" s="34">
        <v>6746.37</v>
      </c>
      <c r="J485" s="35">
        <f t="shared" si="37"/>
        <v>184</v>
      </c>
      <c r="K485" s="34">
        <v>291.97000000000003</v>
      </c>
      <c r="L485" s="35">
        <f t="shared" si="38"/>
        <v>271</v>
      </c>
      <c r="M485" s="34">
        <v>0</v>
      </c>
      <c r="N485" s="35">
        <f t="shared" si="39"/>
        <v>269</v>
      </c>
    </row>
    <row r="486" spans="1:14" x14ac:dyDescent="0.2">
      <c r="A486" s="32">
        <v>112671303</v>
      </c>
      <c r="B486" s="32" t="s">
        <v>397</v>
      </c>
      <c r="C486" s="32" t="s">
        <v>398</v>
      </c>
      <c r="D486" s="33">
        <v>6012.2629999999999</v>
      </c>
      <c r="E486" s="34">
        <v>13030.08</v>
      </c>
      <c r="F486" s="35">
        <f t="shared" si="35"/>
        <v>361</v>
      </c>
      <c r="G486" s="34">
        <v>10380.370000000001</v>
      </c>
      <c r="H486" s="35">
        <f t="shared" si="36"/>
        <v>118</v>
      </c>
      <c r="I486" s="34">
        <v>2555.85</v>
      </c>
      <c r="J486" s="35">
        <f t="shared" si="37"/>
        <v>483</v>
      </c>
      <c r="K486" s="34">
        <v>93.86</v>
      </c>
      <c r="L486" s="35">
        <f t="shared" si="38"/>
        <v>471</v>
      </c>
      <c r="M486" s="34">
        <v>0</v>
      </c>
      <c r="N486" s="35">
        <f t="shared" si="39"/>
        <v>269</v>
      </c>
    </row>
    <row r="487" spans="1:14" x14ac:dyDescent="0.2">
      <c r="A487" s="32">
        <v>112671603</v>
      </c>
      <c r="B487" s="32" t="s">
        <v>399</v>
      </c>
      <c r="C487" s="32" t="s">
        <v>398</v>
      </c>
      <c r="D487" s="33">
        <v>6306.8609999999999</v>
      </c>
      <c r="E487" s="34">
        <v>13989.52</v>
      </c>
      <c r="F487" s="35">
        <f t="shared" si="35"/>
        <v>269</v>
      </c>
      <c r="G487" s="34">
        <v>10963.09</v>
      </c>
      <c r="H487" s="35">
        <f t="shared" si="36"/>
        <v>100</v>
      </c>
      <c r="I487" s="34">
        <v>2926.88</v>
      </c>
      <c r="J487" s="35">
        <f t="shared" si="37"/>
        <v>455</v>
      </c>
      <c r="K487" s="34">
        <v>98.36</v>
      </c>
      <c r="L487" s="35">
        <f t="shared" si="38"/>
        <v>469</v>
      </c>
      <c r="M487" s="34">
        <v>1.2</v>
      </c>
      <c r="N487" s="35">
        <f t="shared" si="39"/>
        <v>221</v>
      </c>
    </row>
    <row r="488" spans="1:14" x14ac:dyDescent="0.2">
      <c r="A488" s="32">
        <v>112671803</v>
      </c>
      <c r="B488" s="32" t="s">
        <v>143</v>
      </c>
      <c r="C488" s="32" t="s">
        <v>398</v>
      </c>
      <c r="D488" s="33">
        <v>3920.3049999999998</v>
      </c>
      <c r="E488" s="34">
        <v>13245.16</v>
      </c>
      <c r="F488" s="35">
        <f t="shared" si="35"/>
        <v>336</v>
      </c>
      <c r="G488" s="34">
        <v>8590.58</v>
      </c>
      <c r="H488" s="35">
        <f t="shared" si="36"/>
        <v>196</v>
      </c>
      <c r="I488" s="34">
        <v>4511.5200000000004</v>
      </c>
      <c r="J488" s="35">
        <f t="shared" si="37"/>
        <v>342</v>
      </c>
      <c r="K488" s="34">
        <v>143.06</v>
      </c>
      <c r="L488" s="35">
        <f t="shared" si="38"/>
        <v>424</v>
      </c>
      <c r="M488" s="34">
        <v>0</v>
      </c>
      <c r="N488" s="35">
        <f t="shared" si="39"/>
        <v>269</v>
      </c>
    </row>
    <row r="489" spans="1:14" x14ac:dyDescent="0.2">
      <c r="A489" s="32">
        <v>112672203</v>
      </c>
      <c r="B489" s="32" t="s">
        <v>400</v>
      </c>
      <c r="C489" s="32" t="s">
        <v>398</v>
      </c>
      <c r="D489" s="33">
        <v>2689.8870000000002</v>
      </c>
      <c r="E489" s="34">
        <v>13923.37</v>
      </c>
      <c r="F489" s="35">
        <f t="shared" si="35"/>
        <v>277</v>
      </c>
      <c r="G489" s="34">
        <v>8911.7199999999993</v>
      </c>
      <c r="H489" s="35">
        <f t="shared" si="36"/>
        <v>184</v>
      </c>
      <c r="I489" s="34">
        <v>4858.72</v>
      </c>
      <c r="J489" s="35">
        <f t="shared" si="37"/>
        <v>308</v>
      </c>
      <c r="K489" s="34">
        <v>151.80000000000001</v>
      </c>
      <c r="L489" s="35">
        <f t="shared" si="38"/>
        <v>416</v>
      </c>
      <c r="M489" s="34">
        <v>1.1299999999999999</v>
      </c>
      <c r="N489" s="35">
        <f t="shared" si="39"/>
        <v>224</v>
      </c>
    </row>
    <row r="490" spans="1:14" x14ac:dyDescent="0.2">
      <c r="A490" s="32">
        <v>112672803</v>
      </c>
      <c r="B490" s="32" t="s">
        <v>401</v>
      </c>
      <c r="C490" s="32" t="s">
        <v>398</v>
      </c>
      <c r="D490" s="33">
        <v>1860.056</v>
      </c>
      <c r="E490" s="34">
        <v>23038.54</v>
      </c>
      <c r="F490" s="35">
        <f t="shared" si="35"/>
        <v>12</v>
      </c>
      <c r="G490" s="34">
        <v>11102.08</v>
      </c>
      <c r="H490" s="35">
        <f t="shared" si="36"/>
        <v>95</v>
      </c>
      <c r="I490" s="34">
        <v>3017.04</v>
      </c>
      <c r="J490" s="35">
        <f t="shared" si="37"/>
        <v>447</v>
      </c>
      <c r="K490" s="34">
        <v>433.8</v>
      </c>
      <c r="L490" s="35">
        <f t="shared" si="38"/>
        <v>169</v>
      </c>
      <c r="M490" s="34">
        <v>8485.6200000000008</v>
      </c>
      <c r="N490" s="35">
        <f t="shared" si="39"/>
        <v>9</v>
      </c>
    </row>
    <row r="491" spans="1:14" x14ac:dyDescent="0.2">
      <c r="A491" s="32">
        <v>112674403</v>
      </c>
      <c r="B491" s="32" t="s">
        <v>144</v>
      </c>
      <c r="C491" s="32" t="s">
        <v>398</v>
      </c>
      <c r="D491" s="33">
        <v>3968.8409999999999</v>
      </c>
      <c r="E491" s="34">
        <v>14038.66</v>
      </c>
      <c r="F491" s="35">
        <f t="shared" si="35"/>
        <v>264</v>
      </c>
      <c r="G491" s="34">
        <v>9310.01</v>
      </c>
      <c r="H491" s="35">
        <f t="shared" si="36"/>
        <v>162</v>
      </c>
      <c r="I491" s="34">
        <v>4602.5200000000004</v>
      </c>
      <c r="J491" s="35">
        <f t="shared" si="37"/>
        <v>329</v>
      </c>
      <c r="K491" s="34">
        <v>125.56</v>
      </c>
      <c r="L491" s="35">
        <f t="shared" si="38"/>
        <v>442</v>
      </c>
      <c r="M491" s="34">
        <v>0.56999999999999995</v>
      </c>
      <c r="N491" s="35">
        <f t="shared" si="39"/>
        <v>240</v>
      </c>
    </row>
    <row r="492" spans="1:14" x14ac:dyDescent="0.2">
      <c r="A492" s="32">
        <v>115674603</v>
      </c>
      <c r="B492" s="32" t="s">
        <v>563</v>
      </c>
      <c r="C492" s="32" t="s">
        <v>398</v>
      </c>
      <c r="D492" s="33">
        <v>3243.75</v>
      </c>
      <c r="E492" s="34">
        <v>15112.62</v>
      </c>
      <c r="F492" s="35">
        <f t="shared" si="35"/>
        <v>176</v>
      </c>
      <c r="G492" s="34">
        <v>7958.21</v>
      </c>
      <c r="H492" s="35">
        <f t="shared" si="36"/>
        <v>226</v>
      </c>
      <c r="I492" s="34">
        <v>4000.26</v>
      </c>
      <c r="J492" s="35">
        <f t="shared" si="37"/>
        <v>373</v>
      </c>
      <c r="K492" s="34">
        <v>107.58</v>
      </c>
      <c r="L492" s="35">
        <f t="shared" si="38"/>
        <v>462</v>
      </c>
      <c r="M492" s="34">
        <v>3046.56</v>
      </c>
      <c r="N492" s="35">
        <f t="shared" si="39"/>
        <v>26</v>
      </c>
    </row>
    <row r="493" spans="1:14" x14ac:dyDescent="0.2">
      <c r="A493" s="32">
        <v>112675503</v>
      </c>
      <c r="B493" s="32" t="s">
        <v>402</v>
      </c>
      <c r="C493" s="32" t="s">
        <v>398</v>
      </c>
      <c r="D493" s="33">
        <v>5853.0630000000001</v>
      </c>
      <c r="E493" s="34">
        <v>13646.55</v>
      </c>
      <c r="F493" s="35">
        <f t="shared" si="35"/>
        <v>300</v>
      </c>
      <c r="G493" s="34">
        <v>8915.67</v>
      </c>
      <c r="H493" s="35">
        <f t="shared" si="36"/>
        <v>182</v>
      </c>
      <c r="I493" s="34">
        <v>4586.95</v>
      </c>
      <c r="J493" s="35">
        <f t="shared" si="37"/>
        <v>331</v>
      </c>
      <c r="K493" s="34">
        <v>142.86000000000001</v>
      </c>
      <c r="L493" s="35">
        <f t="shared" si="38"/>
        <v>425</v>
      </c>
      <c r="M493" s="34">
        <v>1.06</v>
      </c>
      <c r="N493" s="35">
        <f t="shared" si="39"/>
        <v>227</v>
      </c>
    </row>
    <row r="494" spans="1:14" x14ac:dyDescent="0.2">
      <c r="A494" s="32">
        <v>112676203</v>
      </c>
      <c r="B494" s="32" t="s">
        <v>403</v>
      </c>
      <c r="C494" s="32" t="s">
        <v>398</v>
      </c>
      <c r="D494" s="33">
        <v>3079.1709999999998</v>
      </c>
      <c r="E494" s="34">
        <v>15494.35</v>
      </c>
      <c r="F494" s="35">
        <f t="shared" si="35"/>
        <v>157</v>
      </c>
      <c r="G494" s="34">
        <v>10189.459999999999</v>
      </c>
      <c r="H494" s="35">
        <f t="shared" si="36"/>
        <v>128</v>
      </c>
      <c r="I494" s="34">
        <v>5179.3100000000004</v>
      </c>
      <c r="J494" s="35">
        <f t="shared" si="37"/>
        <v>286</v>
      </c>
      <c r="K494" s="34">
        <v>119.76</v>
      </c>
      <c r="L494" s="35">
        <f t="shared" si="38"/>
        <v>444</v>
      </c>
      <c r="M494" s="34">
        <v>5.82</v>
      </c>
      <c r="N494" s="35">
        <f t="shared" si="39"/>
        <v>168</v>
      </c>
    </row>
    <row r="495" spans="1:14" x14ac:dyDescent="0.2">
      <c r="A495" s="32">
        <v>112676403</v>
      </c>
      <c r="B495" s="32" t="s">
        <v>404</v>
      </c>
      <c r="C495" s="32" t="s">
        <v>398</v>
      </c>
      <c r="D495" s="33">
        <v>4176.652</v>
      </c>
      <c r="E495" s="34">
        <v>13047.4</v>
      </c>
      <c r="F495" s="35">
        <f t="shared" si="35"/>
        <v>358</v>
      </c>
      <c r="G495" s="34">
        <v>8687.2900000000009</v>
      </c>
      <c r="H495" s="35">
        <f t="shared" si="36"/>
        <v>192</v>
      </c>
      <c r="I495" s="34">
        <v>4083.97</v>
      </c>
      <c r="J495" s="35">
        <f t="shared" si="37"/>
        <v>368</v>
      </c>
      <c r="K495" s="34">
        <v>118.54</v>
      </c>
      <c r="L495" s="35">
        <f t="shared" si="38"/>
        <v>447</v>
      </c>
      <c r="M495" s="34">
        <v>157.59</v>
      </c>
      <c r="N495" s="35">
        <f t="shared" si="39"/>
        <v>82</v>
      </c>
    </row>
    <row r="496" spans="1:14" x14ac:dyDescent="0.2">
      <c r="A496" s="32">
        <v>112676503</v>
      </c>
      <c r="B496" s="32" t="s">
        <v>405</v>
      </c>
      <c r="C496" s="32" t="s">
        <v>398</v>
      </c>
      <c r="D496" s="33">
        <v>3263.05</v>
      </c>
      <c r="E496" s="34">
        <v>14201.76</v>
      </c>
      <c r="F496" s="35">
        <f t="shared" si="35"/>
        <v>253</v>
      </c>
      <c r="G496" s="34">
        <v>9768.25</v>
      </c>
      <c r="H496" s="35">
        <f t="shared" si="36"/>
        <v>141</v>
      </c>
      <c r="I496" s="34">
        <v>4328.13</v>
      </c>
      <c r="J496" s="35">
        <f t="shared" si="37"/>
        <v>356</v>
      </c>
      <c r="K496" s="34">
        <v>105.38</v>
      </c>
      <c r="L496" s="35">
        <f t="shared" si="38"/>
        <v>466</v>
      </c>
      <c r="M496" s="34">
        <v>0</v>
      </c>
      <c r="N496" s="35">
        <f t="shared" si="39"/>
        <v>269</v>
      </c>
    </row>
    <row r="497" spans="1:14" x14ac:dyDescent="0.2">
      <c r="A497" s="32">
        <v>112676703</v>
      </c>
      <c r="B497" s="32" t="s">
        <v>145</v>
      </c>
      <c r="C497" s="32" t="s">
        <v>398</v>
      </c>
      <c r="D497" s="33">
        <v>4008.3809999999999</v>
      </c>
      <c r="E497" s="34">
        <v>14004.58</v>
      </c>
      <c r="F497" s="35">
        <f t="shared" si="35"/>
        <v>268</v>
      </c>
      <c r="G497" s="34">
        <v>9155.9</v>
      </c>
      <c r="H497" s="35">
        <f t="shared" si="36"/>
        <v>171</v>
      </c>
      <c r="I497" s="34">
        <v>4716.38</v>
      </c>
      <c r="J497" s="35">
        <f t="shared" si="37"/>
        <v>319</v>
      </c>
      <c r="K497" s="34">
        <v>132.29</v>
      </c>
      <c r="L497" s="35">
        <f t="shared" si="38"/>
        <v>439</v>
      </c>
      <c r="M497" s="34">
        <v>0</v>
      </c>
      <c r="N497" s="35">
        <f t="shared" si="39"/>
        <v>269</v>
      </c>
    </row>
    <row r="498" spans="1:14" x14ac:dyDescent="0.2">
      <c r="A498" s="32">
        <v>115219002</v>
      </c>
      <c r="B498" s="32" t="s">
        <v>161</v>
      </c>
      <c r="C498" s="32" t="s">
        <v>398</v>
      </c>
      <c r="D498" s="33">
        <v>8022.8490000000002</v>
      </c>
      <c r="E498" s="34">
        <v>11943.69</v>
      </c>
      <c r="F498" s="35">
        <f t="shared" si="35"/>
        <v>456</v>
      </c>
      <c r="G498" s="34">
        <v>8635</v>
      </c>
      <c r="H498" s="35">
        <f t="shared" si="36"/>
        <v>195</v>
      </c>
      <c r="I498" s="34">
        <v>3104.41</v>
      </c>
      <c r="J498" s="35">
        <f t="shared" si="37"/>
        <v>439</v>
      </c>
      <c r="K498" s="34">
        <v>156.86000000000001</v>
      </c>
      <c r="L498" s="35">
        <f t="shared" si="38"/>
        <v>409</v>
      </c>
      <c r="M498" s="34">
        <v>47.42</v>
      </c>
      <c r="N498" s="35">
        <f t="shared" si="39"/>
        <v>110</v>
      </c>
    </row>
    <row r="499" spans="1:14" x14ac:dyDescent="0.2">
      <c r="A499" s="32">
        <v>112678503</v>
      </c>
      <c r="B499" s="32" t="s">
        <v>406</v>
      </c>
      <c r="C499" s="32" t="s">
        <v>398</v>
      </c>
      <c r="D499" s="33">
        <v>3304.0520000000001</v>
      </c>
      <c r="E499" s="34">
        <v>13956.31</v>
      </c>
      <c r="F499" s="35">
        <f t="shared" si="35"/>
        <v>271</v>
      </c>
      <c r="G499" s="34">
        <v>10387.040000000001</v>
      </c>
      <c r="H499" s="35">
        <f t="shared" si="36"/>
        <v>116</v>
      </c>
      <c r="I499" s="34">
        <v>3382.75</v>
      </c>
      <c r="J499" s="35">
        <f t="shared" si="37"/>
        <v>422</v>
      </c>
      <c r="K499" s="34">
        <v>186.52</v>
      </c>
      <c r="L499" s="35">
        <f t="shared" si="38"/>
        <v>377</v>
      </c>
      <c r="M499" s="34">
        <v>0</v>
      </c>
      <c r="N499" s="35">
        <f t="shared" si="39"/>
        <v>269</v>
      </c>
    </row>
    <row r="500" spans="1:14" x14ac:dyDescent="0.2">
      <c r="A500" s="32">
        <v>112679002</v>
      </c>
      <c r="B500" s="32" t="s">
        <v>407</v>
      </c>
      <c r="C500" s="32" t="s">
        <v>398</v>
      </c>
      <c r="D500" s="33">
        <v>7636.1980000000003</v>
      </c>
      <c r="E500" s="34">
        <v>15519.07</v>
      </c>
      <c r="F500" s="35">
        <f t="shared" si="35"/>
        <v>152</v>
      </c>
      <c r="G500" s="34">
        <v>4733.55</v>
      </c>
      <c r="H500" s="35">
        <f t="shared" si="36"/>
        <v>405</v>
      </c>
      <c r="I500" s="34">
        <v>8853.59</v>
      </c>
      <c r="J500" s="35">
        <f t="shared" si="37"/>
        <v>62</v>
      </c>
      <c r="K500" s="34">
        <v>819.92</v>
      </c>
      <c r="L500" s="35">
        <f t="shared" si="38"/>
        <v>49</v>
      </c>
      <c r="M500" s="34">
        <v>1112.01</v>
      </c>
      <c r="N500" s="35">
        <f t="shared" si="39"/>
        <v>41</v>
      </c>
    </row>
    <row r="501" spans="1:14" x14ac:dyDescent="0.2">
      <c r="A501" s="32">
        <v>112679403</v>
      </c>
      <c r="B501" s="32" t="s">
        <v>408</v>
      </c>
      <c r="C501" s="32" t="s">
        <v>398</v>
      </c>
      <c r="D501" s="33">
        <v>2981.4740000000002</v>
      </c>
      <c r="E501" s="34">
        <v>19374</v>
      </c>
      <c r="F501" s="35">
        <f t="shared" si="35"/>
        <v>41</v>
      </c>
      <c r="G501" s="34">
        <v>13610.79</v>
      </c>
      <c r="H501" s="35">
        <f t="shared" si="36"/>
        <v>39</v>
      </c>
      <c r="I501" s="34">
        <v>2284.9899999999998</v>
      </c>
      <c r="J501" s="35">
        <f t="shared" si="37"/>
        <v>492</v>
      </c>
      <c r="K501" s="34">
        <v>111.35</v>
      </c>
      <c r="L501" s="35">
        <f t="shared" si="38"/>
        <v>456</v>
      </c>
      <c r="M501" s="34">
        <v>3366.87</v>
      </c>
      <c r="N501" s="35">
        <f t="shared" si="39"/>
        <v>25</v>
      </c>
    </row>
    <row r="503" spans="1:14" s="36" customFormat="1" x14ac:dyDescent="0.2">
      <c r="D503" s="37">
        <f>SUM(D2:D501)</f>
        <v>1748355.9190000007</v>
      </c>
      <c r="E503" s="38">
        <v>14873.96</v>
      </c>
      <c r="F503" s="39"/>
      <c r="G503" s="38">
        <v>8568.83</v>
      </c>
      <c r="H503" s="39"/>
      <c r="I503" s="38">
        <v>5234.8599999999997</v>
      </c>
      <c r="J503" s="39"/>
      <c r="K503" s="38">
        <v>593.30999999999995</v>
      </c>
      <c r="L503" s="39"/>
      <c r="M503" s="38">
        <v>476.96</v>
      </c>
      <c r="N503" s="39"/>
    </row>
    <row r="508" spans="1:14" x14ac:dyDescent="0.2">
      <c r="F508" s="34"/>
      <c r="H508" s="34"/>
      <c r="J508" s="34"/>
      <c r="L508" s="34"/>
      <c r="N508" s="34"/>
    </row>
  </sheetData>
  <sortState ref="A2:N501">
    <sortCondition ref="C2:C501"/>
    <sortCondition ref="B2:B501"/>
  </sortState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1.25" x14ac:dyDescent="0.2"/>
  <cols>
    <col min="1" max="1" width="8.7109375" style="4" bestFit="1" customWidth="1"/>
    <col min="2" max="2" width="23.5703125" style="4" bestFit="1" customWidth="1"/>
    <col min="3" max="3" width="11.85546875" style="4" bestFit="1" customWidth="1"/>
    <col min="4" max="5" width="14.85546875" style="5" bestFit="1" customWidth="1"/>
    <col min="6" max="8" width="11.7109375" style="5" bestFit="1" customWidth="1"/>
    <col min="9" max="9" width="14" style="5" bestFit="1" customWidth="1"/>
    <col min="10" max="10" width="12.5703125" style="5" bestFit="1" customWidth="1"/>
    <col min="11" max="11" width="13.5703125" style="23" bestFit="1" customWidth="1"/>
    <col min="12" max="12" width="8.42578125" style="25" bestFit="1" customWidth="1"/>
    <col min="13" max="13" width="6.5703125" style="43" bestFit="1" customWidth="1"/>
    <col min="14" max="16384" width="8.7109375" style="4"/>
  </cols>
  <sheetData>
    <row r="1" spans="1:13" ht="45" x14ac:dyDescent="0.2">
      <c r="A1" s="18" t="s">
        <v>67</v>
      </c>
      <c r="B1" s="19" t="s">
        <v>208</v>
      </c>
      <c r="C1" s="19" t="s">
        <v>207</v>
      </c>
      <c r="D1" s="20" t="s">
        <v>787</v>
      </c>
      <c r="E1" s="20" t="s">
        <v>788</v>
      </c>
      <c r="F1" s="20" t="s">
        <v>789</v>
      </c>
      <c r="G1" s="20" t="s">
        <v>790</v>
      </c>
      <c r="H1" s="20" t="s">
        <v>791</v>
      </c>
      <c r="I1" s="20" t="s">
        <v>792</v>
      </c>
      <c r="J1" s="20" t="s">
        <v>793</v>
      </c>
      <c r="K1" s="22" t="s">
        <v>794</v>
      </c>
      <c r="L1" s="42" t="s">
        <v>858</v>
      </c>
      <c r="M1" s="44" t="s">
        <v>857</v>
      </c>
    </row>
    <row r="2" spans="1:13" x14ac:dyDescent="0.2">
      <c r="A2" s="4">
        <v>112011103</v>
      </c>
      <c r="B2" s="4" t="s">
        <v>139</v>
      </c>
      <c r="C2" s="4" t="s">
        <v>388</v>
      </c>
      <c r="D2" s="5">
        <v>13458448.52</v>
      </c>
      <c r="E2" s="5">
        <v>9521948.540000001</v>
      </c>
      <c r="F2" s="5">
        <v>16589.2</v>
      </c>
      <c r="G2" s="5">
        <v>1386.41</v>
      </c>
      <c r="H2" s="5">
        <v>37014.800000000003</v>
      </c>
      <c r="I2" s="5">
        <v>3447462.15</v>
      </c>
      <c r="J2" s="5">
        <v>434047.42</v>
      </c>
      <c r="K2" s="23">
        <v>730431393</v>
      </c>
      <c r="L2" s="25">
        <v>18.399999999999999</v>
      </c>
      <c r="M2" s="43">
        <f t="shared" ref="M2:M65" si="0">RANK(L2,L$2:L$501)</f>
        <v>219</v>
      </c>
    </row>
    <row r="3" spans="1:13" x14ac:dyDescent="0.2">
      <c r="A3" s="4">
        <v>112011603</v>
      </c>
      <c r="B3" s="4" t="s">
        <v>389</v>
      </c>
      <c r="C3" s="4" t="s">
        <v>388</v>
      </c>
      <c r="D3" s="5">
        <v>27240168.48</v>
      </c>
      <c r="E3" s="5">
        <v>20740065.66</v>
      </c>
      <c r="F3" s="5">
        <v>35347.01</v>
      </c>
      <c r="G3" s="5">
        <v>77078.95</v>
      </c>
      <c r="H3" s="5">
        <v>92503.72</v>
      </c>
      <c r="I3" s="5">
        <v>5661943.9399999995</v>
      </c>
      <c r="J3" s="5">
        <v>633229.19999999995</v>
      </c>
      <c r="K3" s="23">
        <v>1622342750</v>
      </c>
      <c r="L3" s="25">
        <v>16.7</v>
      </c>
      <c r="M3" s="43">
        <f t="shared" si="0"/>
        <v>294</v>
      </c>
    </row>
    <row r="4" spans="1:13" x14ac:dyDescent="0.2">
      <c r="A4" s="4">
        <v>112013054</v>
      </c>
      <c r="B4" s="4" t="s">
        <v>390</v>
      </c>
      <c r="C4" s="4" t="s">
        <v>388</v>
      </c>
      <c r="D4" s="5">
        <v>9761384.5600000005</v>
      </c>
      <c r="E4" s="5">
        <v>7525746.1399999997</v>
      </c>
      <c r="F4" s="5">
        <v>12564.68</v>
      </c>
      <c r="G4" s="5">
        <v>8626.2900000000009</v>
      </c>
      <c r="I4" s="5">
        <v>1982092.62</v>
      </c>
      <c r="J4" s="5">
        <v>232354.83</v>
      </c>
      <c r="K4" s="23">
        <v>636501107</v>
      </c>
      <c r="L4" s="25">
        <v>15.3</v>
      </c>
      <c r="M4" s="43">
        <f t="shared" si="0"/>
        <v>361</v>
      </c>
    </row>
    <row r="5" spans="1:13" x14ac:dyDescent="0.2">
      <c r="A5" s="4">
        <v>112013753</v>
      </c>
      <c r="B5" s="4" t="s">
        <v>391</v>
      </c>
      <c r="C5" s="4" t="s">
        <v>388</v>
      </c>
      <c r="D5" s="5">
        <v>34975830.840000004</v>
      </c>
      <c r="E5" s="5">
        <v>27030867.800000001</v>
      </c>
      <c r="F5" s="5">
        <v>44161.57</v>
      </c>
      <c r="G5" s="5">
        <v>66148.3</v>
      </c>
      <c r="I5" s="5">
        <v>6178160.5899999999</v>
      </c>
      <c r="J5" s="5">
        <v>1656492.58</v>
      </c>
      <c r="K5" s="23">
        <v>2146636817</v>
      </c>
      <c r="L5" s="25">
        <v>16.2</v>
      </c>
      <c r="M5" s="43">
        <f t="shared" si="0"/>
        <v>319</v>
      </c>
    </row>
    <row r="6" spans="1:13" x14ac:dyDescent="0.2">
      <c r="A6" s="4">
        <v>112015203</v>
      </c>
      <c r="B6" s="4" t="s">
        <v>392</v>
      </c>
      <c r="C6" s="4" t="s">
        <v>388</v>
      </c>
      <c r="D6" s="5">
        <v>14946858.029999999</v>
      </c>
      <c r="E6" s="5">
        <v>11139119.5</v>
      </c>
      <c r="F6" s="5">
        <v>19176.169999999998</v>
      </c>
      <c r="H6" s="5">
        <v>42486.5</v>
      </c>
      <c r="I6" s="5">
        <v>3012167.18</v>
      </c>
      <c r="J6" s="5">
        <v>733908.68</v>
      </c>
      <c r="K6" s="23">
        <v>943085461</v>
      </c>
      <c r="L6" s="25">
        <v>15.8</v>
      </c>
      <c r="M6" s="43">
        <f t="shared" si="0"/>
        <v>336</v>
      </c>
    </row>
    <row r="7" spans="1:13" x14ac:dyDescent="0.2">
      <c r="A7" s="4">
        <v>112018523</v>
      </c>
      <c r="B7" s="4" t="s">
        <v>140</v>
      </c>
      <c r="C7" s="4" t="s">
        <v>388</v>
      </c>
      <c r="D7" s="5">
        <v>12171964.140000001</v>
      </c>
      <c r="E7" s="5">
        <v>9143716.709999999</v>
      </c>
      <c r="F7" s="5">
        <v>15726.13</v>
      </c>
      <c r="G7" s="5">
        <v>8062.14</v>
      </c>
      <c r="H7" s="5">
        <v>33482.949999999997</v>
      </c>
      <c r="I7" s="5">
        <v>2532377.7600000002</v>
      </c>
      <c r="J7" s="5">
        <v>438598.45</v>
      </c>
      <c r="K7" s="23">
        <v>628937518</v>
      </c>
      <c r="L7" s="25">
        <v>19.3</v>
      </c>
      <c r="M7" s="43">
        <f t="shared" si="0"/>
        <v>176</v>
      </c>
    </row>
    <row r="8" spans="1:13" x14ac:dyDescent="0.2">
      <c r="A8" s="4">
        <v>103020603</v>
      </c>
      <c r="B8" s="4" t="s">
        <v>231</v>
      </c>
      <c r="C8" s="4" t="s">
        <v>230</v>
      </c>
      <c r="D8" s="5">
        <v>14398024.02</v>
      </c>
      <c r="E8" s="5">
        <v>12617226.720000001</v>
      </c>
      <c r="F8" s="5">
        <v>19494.45</v>
      </c>
      <c r="G8" s="5">
        <v>15038.73</v>
      </c>
      <c r="I8" s="5">
        <v>1153435.24</v>
      </c>
      <c r="J8" s="5">
        <v>592828.88</v>
      </c>
      <c r="K8" s="23">
        <v>569701581</v>
      </c>
      <c r="L8" s="25">
        <v>25.2</v>
      </c>
      <c r="M8" s="43">
        <f t="shared" si="0"/>
        <v>45</v>
      </c>
    </row>
    <row r="9" spans="1:13" x14ac:dyDescent="0.2">
      <c r="A9" s="4">
        <v>103020753</v>
      </c>
      <c r="B9" s="4" t="s">
        <v>232</v>
      </c>
      <c r="C9" s="4" t="s">
        <v>230</v>
      </c>
      <c r="D9" s="5">
        <v>18083164.199999999</v>
      </c>
      <c r="E9" s="5">
        <v>14706939.24</v>
      </c>
      <c r="F9" s="5">
        <v>21856.49</v>
      </c>
      <c r="I9" s="5">
        <v>2679770.6399999997</v>
      </c>
      <c r="J9" s="5">
        <v>674597.83</v>
      </c>
      <c r="K9" s="23">
        <v>749716702</v>
      </c>
      <c r="L9" s="25">
        <v>24.1</v>
      </c>
      <c r="M9" s="43">
        <f t="shared" si="0"/>
        <v>59</v>
      </c>
    </row>
    <row r="10" spans="1:13" x14ac:dyDescent="0.2">
      <c r="A10" s="4">
        <v>103021102</v>
      </c>
      <c r="B10" s="4" t="s">
        <v>76</v>
      </c>
      <c r="C10" s="4" t="s">
        <v>230</v>
      </c>
      <c r="D10" s="5">
        <v>39186058.130000003</v>
      </c>
      <c r="E10" s="5">
        <v>31721542.050000001</v>
      </c>
      <c r="F10" s="5">
        <v>51132.87</v>
      </c>
      <c r="I10" s="5">
        <v>6107613.3600000003</v>
      </c>
      <c r="J10" s="5">
        <v>1305769.8500000001</v>
      </c>
      <c r="K10" s="23">
        <v>1348677149</v>
      </c>
      <c r="L10" s="25">
        <v>29</v>
      </c>
      <c r="M10" s="43">
        <f t="shared" si="0"/>
        <v>21</v>
      </c>
    </row>
    <row r="11" spans="1:13" x14ac:dyDescent="0.2">
      <c r="A11" s="4">
        <v>103021252</v>
      </c>
      <c r="B11" s="4" t="s">
        <v>77</v>
      </c>
      <c r="C11" s="4" t="s">
        <v>230</v>
      </c>
      <c r="D11" s="5">
        <v>54690192.57</v>
      </c>
      <c r="E11" s="5">
        <v>47379447.840000004</v>
      </c>
      <c r="F11" s="5">
        <v>70639.100000000006</v>
      </c>
      <c r="I11" s="5">
        <v>5046325.32</v>
      </c>
      <c r="J11" s="5">
        <v>2193780.31</v>
      </c>
      <c r="K11" s="23">
        <v>1954383525</v>
      </c>
      <c r="L11" s="25">
        <v>27.9</v>
      </c>
      <c r="M11" s="43">
        <f t="shared" si="0"/>
        <v>26</v>
      </c>
    </row>
    <row r="12" spans="1:13" x14ac:dyDescent="0.2">
      <c r="A12" s="4">
        <v>103021453</v>
      </c>
      <c r="B12" s="4" t="s">
        <v>78</v>
      </c>
      <c r="C12" s="4" t="s">
        <v>230</v>
      </c>
      <c r="D12" s="5">
        <v>9995683.8399999999</v>
      </c>
      <c r="E12" s="5">
        <v>8010253.4500000002</v>
      </c>
      <c r="F12" s="5">
        <v>13535.36</v>
      </c>
      <c r="I12" s="5">
        <v>1105805.93</v>
      </c>
      <c r="J12" s="5">
        <v>866089.1</v>
      </c>
      <c r="K12" s="23">
        <v>278660752</v>
      </c>
      <c r="L12" s="25">
        <v>35.799999999999997</v>
      </c>
      <c r="M12" s="43">
        <f t="shared" si="0"/>
        <v>3</v>
      </c>
    </row>
    <row r="13" spans="1:13" x14ac:dyDescent="0.2">
      <c r="A13" s="4">
        <v>103021603</v>
      </c>
      <c r="B13" s="4" t="s">
        <v>234</v>
      </c>
      <c r="C13" s="4" t="s">
        <v>230</v>
      </c>
      <c r="D13" s="5">
        <v>14613574.710000001</v>
      </c>
      <c r="E13" s="5">
        <v>11455598.380000001</v>
      </c>
      <c r="F13" s="5">
        <v>20081.23</v>
      </c>
      <c r="G13" s="5">
        <v>3921.58</v>
      </c>
      <c r="I13" s="5">
        <v>1996160.36</v>
      </c>
      <c r="J13" s="5">
        <v>1137813.1599999999</v>
      </c>
      <c r="K13" s="23">
        <v>529063603</v>
      </c>
      <c r="L13" s="25">
        <v>27.6</v>
      </c>
      <c r="M13" s="43">
        <f t="shared" si="0"/>
        <v>29</v>
      </c>
    </row>
    <row r="14" spans="1:13" x14ac:dyDescent="0.2">
      <c r="A14" s="4">
        <v>103021752</v>
      </c>
      <c r="B14" s="4" t="s">
        <v>235</v>
      </c>
      <c r="C14" s="4" t="s">
        <v>230</v>
      </c>
      <c r="D14" s="5">
        <v>40424338.140000001</v>
      </c>
      <c r="E14" s="5">
        <v>33332140.689999998</v>
      </c>
      <c r="F14" s="5">
        <v>51623.05</v>
      </c>
      <c r="G14" s="5">
        <v>73589.399999999994</v>
      </c>
      <c r="I14" s="5">
        <v>6093014.8400000008</v>
      </c>
      <c r="J14" s="5">
        <v>873970.16</v>
      </c>
      <c r="K14" s="23">
        <v>1662383080</v>
      </c>
      <c r="L14" s="25">
        <v>24.3</v>
      </c>
      <c r="M14" s="43">
        <f t="shared" si="0"/>
        <v>55</v>
      </c>
    </row>
    <row r="15" spans="1:13" x14ac:dyDescent="0.2">
      <c r="A15" s="4">
        <v>103021903</v>
      </c>
      <c r="B15" s="4" t="s">
        <v>236</v>
      </c>
      <c r="C15" s="4" t="s">
        <v>230</v>
      </c>
      <c r="D15" s="5">
        <v>4173283</v>
      </c>
      <c r="E15" s="5">
        <v>2004388</v>
      </c>
      <c r="F15" s="5">
        <v>3695</v>
      </c>
      <c r="G15" s="5">
        <v>14747</v>
      </c>
      <c r="I15" s="5">
        <v>1674218</v>
      </c>
      <c r="J15" s="5">
        <v>476235</v>
      </c>
      <c r="K15" s="23">
        <v>94800375</v>
      </c>
      <c r="L15" s="25">
        <v>44</v>
      </c>
      <c r="M15" s="43">
        <f t="shared" si="0"/>
        <v>1</v>
      </c>
    </row>
    <row r="16" spans="1:13" x14ac:dyDescent="0.2">
      <c r="A16" s="4">
        <v>103022103</v>
      </c>
      <c r="B16" s="4" t="s">
        <v>237</v>
      </c>
      <c r="C16" s="4" t="s">
        <v>230</v>
      </c>
      <c r="D16" s="5">
        <v>8386914</v>
      </c>
      <c r="E16" s="5">
        <v>6902494</v>
      </c>
      <c r="F16" s="5">
        <v>9959</v>
      </c>
      <c r="I16" s="5">
        <v>778781</v>
      </c>
      <c r="J16" s="5">
        <v>695680</v>
      </c>
      <c r="K16" s="23">
        <v>273779653</v>
      </c>
      <c r="L16" s="25">
        <v>30.6</v>
      </c>
      <c r="M16" s="43">
        <f t="shared" si="0"/>
        <v>13</v>
      </c>
    </row>
    <row r="17" spans="1:13" x14ac:dyDescent="0.2">
      <c r="A17" s="4">
        <v>103022253</v>
      </c>
      <c r="B17" s="4" t="s">
        <v>79</v>
      </c>
      <c r="C17" s="4" t="s">
        <v>230</v>
      </c>
      <c r="D17" s="5">
        <v>20140882.91</v>
      </c>
      <c r="E17" s="5">
        <v>17198700.039999999</v>
      </c>
      <c r="F17" s="5">
        <v>25911.09</v>
      </c>
      <c r="H17" s="5">
        <v>33896.31</v>
      </c>
      <c r="I17" s="5">
        <v>1777337.52</v>
      </c>
      <c r="J17" s="5">
        <v>1105037.95</v>
      </c>
      <c r="K17" s="23">
        <v>891852282</v>
      </c>
      <c r="L17" s="25">
        <v>22.5</v>
      </c>
      <c r="M17" s="43">
        <f t="shared" si="0"/>
        <v>85</v>
      </c>
    </row>
    <row r="18" spans="1:13" x14ac:dyDescent="0.2">
      <c r="A18" s="4">
        <v>103022503</v>
      </c>
      <c r="B18" s="4" t="s">
        <v>238</v>
      </c>
      <c r="C18" s="4" t="s">
        <v>230</v>
      </c>
      <c r="D18" s="5">
        <v>1711013.94</v>
      </c>
      <c r="E18" s="5">
        <v>1174219.3500000001</v>
      </c>
      <c r="F18" s="5">
        <v>2388.4299999999998</v>
      </c>
      <c r="G18" s="5">
        <v>3407.34</v>
      </c>
      <c r="I18" s="5">
        <v>271493.14</v>
      </c>
      <c r="J18" s="5">
        <v>259505.68</v>
      </c>
      <c r="K18" s="23">
        <v>69673605</v>
      </c>
      <c r="L18" s="25">
        <v>24.5</v>
      </c>
      <c r="M18" s="43">
        <f t="shared" si="0"/>
        <v>51</v>
      </c>
    </row>
    <row r="19" spans="1:13" x14ac:dyDescent="0.2">
      <c r="A19" s="4">
        <v>103022803</v>
      </c>
      <c r="B19" s="4" t="s">
        <v>239</v>
      </c>
      <c r="C19" s="4" t="s">
        <v>230</v>
      </c>
      <c r="D19" s="5">
        <v>14376572.210000001</v>
      </c>
      <c r="E19" s="5">
        <v>11484806.310000001</v>
      </c>
      <c r="F19" s="5">
        <v>19002.91</v>
      </c>
      <c r="G19" s="5">
        <v>16973.54</v>
      </c>
      <c r="I19" s="5">
        <v>1814478.91</v>
      </c>
      <c r="J19" s="5">
        <v>1041310.54</v>
      </c>
      <c r="K19" s="23">
        <v>439715570</v>
      </c>
      <c r="L19" s="25">
        <v>32.6</v>
      </c>
      <c r="M19" s="43">
        <f t="shared" si="0"/>
        <v>7</v>
      </c>
    </row>
    <row r="20" spans="1:13" x14ac:dyDescent="0.2">
      <c r="A20" s="4">
        <v>103023153</v>
      </c>
      <c r="B20" s="4" t="s">
        <v>80</v>
      </c>
      <c r="C20" s="4" t="s">
        <v>230</v>
      </c>
      <c r="D20" s="5">
        <v>18853006.199999999</v>
      </c>
      <c r="E20" s="5">
        <v>15140883.189999999</v>
      </c>
      <c r="I20" s="5">
        <v>2206416.7200000002</v>
      </c>
      <c r="J20" s="5">
        <v>1505706.29</v>
      </c>
      <c r="K20" s="23">
        <v>630364886</v>
      </c>
      <c r="L20" s="25">
        <v>29.9</v>
      </c>
      <c r="M20" s="43">
        <f t="shared" si="0"/>
        <v>16</v>
      </c>
    </row>
    <row r="21" spans="1:13" x14ac:dyDescent="0.2">
      <c r="A21" s="4">
        <v>103023912</v>
      </c>
      <c r="B21" s="4" t="s">
        <v>240</v>
      </c>
      <c r="C21" s="4" t="s">
        <v>230</v>
      </c>
      <c r="D21" s="5">
        <v>65418229.130000003</v>
      </c>
      <c r="E21" s="5">
        <v>55544117.07</v>
      </c>
      <c r="F21" s="5">
        <v>86564.37</v>
      </c>
      <c r="G21" s="5">
        <v>28812.5</v>
      </c>
      <c r="I21" s="5">
        <v>7573277.7400000002</v>
      </c>
      <c r="J21" s="5">
        <v>2185457.4500000002</v>
      </c>
      <c r="K21" s="23">
        <v>2775440142</v>
      </c>
      <c r="L21" s="25">
        <v>23.5</v>
      </c>
      <c r="M21" s="43">
        <f t="shared" si="0"/>
        <v>72</v>
      </c>
    </row>
    <row r="22" spans="1:13" x14ac:dyDescent="0.2">
      <c r="A22" s="4">
        <v>103024102</v>
      </c>
      <c r="B22" s="4" t="s">
        <v>241</v>
      </c>
      <c r="C22" s="4" t="s">
        <v>230</v>
      </c>
      <c r="D22" s="5">
        <v>50408283.770000003</v>
      </c>
      <c r="E22" s="5">
        <v>43213719.939999998</v>
      </c>
      <c r="F22" s="5">
        <v>66127.710000000006</v>
      </c>
      <c r="I22" s="5">
        <v>5373945.7599999998</v>
      </c>
      <c r="J22" s="5">
        <v>1754490.36</v>
      </c>
      <c r="K22" s="23">
        <v>1999878364</v>
      </c>
      <c r="L22" s="25">
        <v>25.2</v>
      </c>
      <c r="M22" s="43">
        <f t="shared" si="0"/>
        <v>45</v>
      </c>
    </row>
    <row r="23" spans="1:13" x14ac:dyDescent="0.2">
      <c r="A23" s="4">
        <v>103024603</v>
      </c>
      <c r="B23" s="4" t="s">
        <v>242</v>
      </c>
      <c r="C23" s="4" t="s">
        <v>230</v>
      </c>
      <c r="D23" s="5">
        <v>30784359.84</v>
      </c>
      <c r="E23" s="5">
        <v>25825294.899999999</v>
      </c>
      <c r="F23" s="5">
        <v>41532.61</v>
      </c>
      <c r="I23" s="5">
        <v>4074639.55</v>
      </c>
      <c r="J23" s="5">
        <v>842892.78</v>
      </c>
      <c r="K23" s="23">
        <v>1303997120</v>
      </c>
      <c r="L23" s="25">
        <v>23.6</v>
      </c>
      <c r="M23" s="43">
        <f t="shared" si="0"/>
        <v>70</v>
      </c>
    </row>
    <row r="24" spans="1:13" x14ac:dyDescent="0.2">
      <c r="A24" s="4">
        <v>103024753</v>
      </c>
      <c r="B24" s="4" t="s">
        <v>243</v>
      </c>
      <c r="C24" s="4" t="s">
        <v>230</v>
      </c>
      <c r="D24" s="5">
        <v>18659878.73</v>
      </c>
      <c r="E24" s="5">
        <v>14991865.9</v>
      </c>
      <c r="F24" s="5">
        <v>21482.75</v>
      </c>
      <c r="G24" s="5">
        <v>415352.22</v>
      </c>
      <c r="H24" s="5">
        <v>52953.45</v>
      </c>
      <c r="I24" s="5">
        <v>2121986.71</v>
      </c>
      <c r="J24" s="5">
        <v>1056237.7</v>
      </c>
      <c r="K24" s="23">
        <v>580939900</v>
      </c>
      <c r="L24" s="25">
        <v>32.1</v>
      </c>
      <c r="M24" s="43">
        <f t="shared" si="0"/>
        <v>9</v>
      </c>
    </row>
    <row r="25" spans="1:13" x14ac:dyDescent="0.2">
      <c r="A25" s="4">
        <v>103025002</v>
      </c>
      <c r="B25" s="4" t="s">
        <v>244</v>
      </c>
      <c r="C25" s="4" t="s">
        <v>230</v>
      </c>
      <c r="D25" s="5">
        <v>24456328.960000001</v>
      </c>
      <c r="E25" s="5">
        <v>20490967.649999999</v>
      </c>
      <c r="F25" s="5">
        <v>32593.41</v>
      </c>
      <c r="I25" s="5">
        <v>2444124.15</v>
      </c>
      <c r="J25" s="5">
        <v>1488643.75</v>
      </c>
      <c r="K25" s="23">
        <v>1011338829</v>
      </c>
      <c r="L25" s="25">
        <v>24.1</v>
      </c>
      <c r="M25" s="43">
        <f t="shared" si="0"/>
        <v>59</v>
      </c>
    </row>
    <row r="26" spans="1:13" x14ac:dyDescent="0.2">
      <c r="A26" s="4">
        <v>103026002</v>
      </c>
      <c r="B26" s="4" t="s">
        <v>245</v>
      </c>
      <c r="C26" s="4" t="s">
        <v>230</v>
      </c>
      <c r="D26" s="5">
        <v>13666583</v>
      </c>
      <c r="E26" s="5">
        <v>9902243</v>
      </c>
      <c r="F26" s="5">
        <v>17441</v>
      </c>
      <c r="I26" s="5">
        <v>2766295</v>
      </c>
      <c r="J26" s="5">
        <v>980604</v>
      </c>
      <c r="K26" s="23">
        <v>657056100</v>
      </c>
      <c r="L26" s="25">
        <v>20.7</v>
      </c>
      <c r="M26" s="43">
        <f t="shared" si="0"/>
        <v>129</v>
      </c>
    </row>
    <row r="27" spans="1:13" x14ac:dyDescent="0.2">
      <c r="A27" s="4">
        <v>103026303</v>
      </c>
      <c r="B27" s="4" t="s">
        <v>246</v>
      </c>
      <c r="C27" s="4" t="s">
        <v>230</v>
      </c>
      <c r="D27" s="5">
        <v>42738151.909999996</v>
      </c>
      <c r="E27" s="5">
        <v>36609150.299999997</v>
      </c>
      <c r="F27" s="5">
        <v>55885.16</v>
      </c>
      <c r="I27" s="5">
        <v>4754084.2</v>
      </c>
      <c r="J27" s="5">
        <v>1319032.25</v>
      </c>
      <c r="K27" s="23">
        <v>2139345778</v>
      </c>
      <c r="L27" s="25">
        <v>19.899999999999999</v>
      </c>
      <c r="M27" s="43">
        <f t="shared" si="0"/>
        <v>155</v>
      </c>
    </row>
    <row r="28" spans="1:13" x14ac:dyDescent="0.2">
      <c r="A28" s="4">
        <v>103026343</v>
      </c>
      <c r="B28" s="4" t="s">
        <v>247</v>
      </c>
      <c r="C28" s="4" t="s">
        <v>230</v>
      </c>
      <c r="D28" s="5">
        <v>45043547.990000002</v>
      </c>
      <c r="E28" s="5">
        <v>38782536.730000004</v>
      </c>
      <c r="F28" s="5">
        <v>59706.97</v>
      </c>
      <c r="I28" s="5">
        <v>5434594.1400000006</v>
      </c>
      <c r="J28" s="5">
        <v>766710.15</v>
      </c>
      <c r="K28" s="23">
        <v>1836917092</v>
      </c>
      <c r="L28" s="25">
        <v>24.5</v>
      </c>
      <c r="M28" s="43">
        <f t="shared" si="0"/>
        <v>51</v>
      </c>
    </row>
    <row r="29" spans="1:13" x14ac:dyDescent="0.2">
      <c r="A29" s="4">
        <v>103026402</v>
      </c>
      <c r="B29" s="4" t="s">
        <v>81</v>
      </c>
      <c r="C29" s="4" t="s">
        <v>230</v>
      </c>
      <c r="D29" s="5">
        <v>62427019.829999998</v>
      </c>
      <c r="E29" s="5">
        <v>52854494.270000003</v>
      </c>
      <c r="F29" s="5">
        <v>84596.73</v>
      </c>
      <c r="I29" s="5">
        <v>7911705.3499999996</v>
      </c>
      <c r="J29" s="5">
        <v>1576223.48</v>
      </c>
      <c r="K29" s="23">
        <v>2227695480</v>
      </c>
      <c r="L29" s="25">
        <v>28</v>
      </c>
      <c r="M29" s="43">
        <f t="shared" si="0"/>
        <v>23</v>
      </c>
    </row>
    <row r="30" spans="1:13" x14ac:dyDescent="0.2">
      <c r="A30" s="4">
        <v>103026852</v>
      </c>
      <c r="B30" s="4" t="s">
        <v>248</v>
      </c>
      <c r="C30" s="4" t="s">
        <v>230</v>
      </c>
      <c r="D30" s="5">
        <v>101431830.33</v>
      </c>
      <c r="E30" s="5">
        <v>85569940.700000003</v>
      </c>
      <c r="F30" s="5">
        <v>124404.29</v>
      </c>
      <c r="G30" s="5">
        <v>1494.96</v>
      </c>
      <c r="H30" s="5">
        <v>163235.64000000001</v>
      </c>
      <c r="I30" s="5">
        <v>13852360.119999999</v>
      </c>
      <c r="J30" s="5">
        <v>1720394.62</v>
      </c>
      <c r="K30" s="23">
        <v>4153688721</v>
      </c>
      <c r="L30" s="25">
        <v>24.4</v>
      </c>
      <c r="M30" s="43">
        <f t="shared" si="0"/>
        <v>54</v>
      </c>
    </row>
    <row r="31" spans="1:13" x14ac:dyDescent="0.2">
      <c r="A31" s="4">
        <v>103026902</v>
      </c>
      <c r="B31" s="4" t="s">
        <v>82</v>
      </c>
      <c r="C31" s="4" t="s">
        <v>230</v>
      </c>
      <c r="D31" s="5">
        <v>54332988.939999998</v>
      </c>
      <c r="E31" s="5">
        <v>44178067.060000002</v>
      </c>
      <c r="F31" s="5">
        <v>67180.86</v>
      </c>
      <c r="G31" s="5">
        <v>29939.02</v>
      </c>
      <c r="I31" s="5">
        <v>7555268.3400000008</v>
      </c>
      <c r="J31" s="5">
        <v>2502533.66</v>
      </c>
      <c r="K31" s="23">
        <v>2193558934</v>
      </c>
      <c r="L31" s="25">
        <v>24.7</v>
      </c>
      <c r="M31" s="43">
        <f t="shared" si="0"/>
        <v>49</v>
      </c>
    </row>
    <row r="32" spans="1:13" x14ac:dyDescent="0.2">
      <c r="A32" s="4">
        <v>103026873</v>
      </c>
      <c r="B32" s="4" t="s">
        <v>249</v>
      </c>
      <c r="C32" s="4" t="s">
        <v>230</v>
      </c>
      <c r="D32" s="5">
        <v>12091327</v>
      </c>
      <c r="E32" s="5">
        <v>9568393</v>
      </c>
      <c r="F32" s="5">
        <v>14575</v>
      </c>
      <c r="H32" s="5">
        <v>15393</v>
      </c>
      <c r="I32" s="5">
        <v>1596084</v>
      </c>
      <c r="J32" s="5">
        <v>896882</v>
      </c>
      <c r="K32" s="23">
        <v>352372790</v>
      </c>
      <c r="L32" s="25">
        <v>34.299999999999997</v>
      </c>
      <c r="M32" s="43">
        <f t="shared" si="0"/>
        <v>4</v>
      </c>
    </row>
    <row r="33" spans="1:13" x14ac:dyDescent="0.2">
      <c r="A33" s="4">
        <v>103027352</v>
      </c>
      <c r="B33" s="4" t="s">
        <v>83</v>
      </c>
      <c r="C33" s="4" t="s">
        <v>230</v>
      </c>
      <c r="D33" s="5">
        <v>40598706</v>
      </c>
      <c r="E33" s="5">
        <v>30967216</v>
      </c>
      <c r="F33" s="5">
        <v>54520</v>
      </c>
      <c r="G33" s="5">
        <v>32915</v>
      </c>
      <c r="I33" s="5">
        <v>4760539</v>
      </c>
      <c r="J33" s="5">
        <v>4783516</v>
      </c>
      <c r="K33" s="23">
        <v>1259153807</v>
      </c>
      <c r="L33" s="25">
        <v>32.200000000000003</v>
      </c>
      <c r="M33" s="43">
        <f t="shared" si="0"/>
        <v>8</v>
      </c>
    </row>
    <row r="34" spans="1:13" x14ac:dyDescent="0.2">
      <c r="A34" s="4">
        <v>103021003</v>
      </c>
      <c r="B34" s="4" t="s">
        <v>233</v>
      </c>
      <c r="C34" s="4" t="s">
        <v>230</v>
      </c>
      <c r="D34" s="5">
        <v>52680120</v>
      </c>
      <c r="E34" s="5">
        <v>43946840</v>
      </c>
      <c r="F34" s="5">
        <v>66818</v>
      </c>
      <c r="H34" s="5">
        <v>69223</v>
      </c>
      <c r="I34" s="5">
        <v>7218172</v>
      </c>
      <c r="J34" s="5">
        <v>1379067</v>
      </c>
      <c r="K34" s="23">
        <v>1925623850</v>
      </c>
      <c r="L34" s="25">
        <v>27.3</v>
      </c>
      <c r="M34" s="43">
        <f t="shared" si="0"/>
        <v>31</v>
      </c>
    </row>
    <row r="35" spans="1:13" x14ac:dyDescent="0.2">
      <c r="A35" s="4">
        <v>102027451</v>
      </c>
      <c r="B35" s="4" t="s">
        <v>75</v>
      </c>
      <c r="C35" s="4" t="s">
        <v>230</v>
      </c>
      <c r="D35" s="5">
        <v>269415698.68000001</v>
      </c>
      <c r="E35" s="5">
        <v>145668790.69999999</v>
      </c>
      <c r="F35" s="5">
        <v>378740</v>
      </c>
      <c r="G35" s="5">
        <v>182342.77</v>
      </c>
      <c r="I35" s="5">
        <v>108322639.81</v>
      </c>
      <c r="J35" s="5">
        <v>14863185.4</v>
      </c>
      <c r="K35" s="23">
        <v>14182221505</v>
      </c>
      <c r="L35" s="25">
        <v>18.899999999999999</v>
      </c>
      <c r="M35" s="43">
        <f t="shared" si="0"/>
        <v>194</v>
      </c>
    </row>
    <row r="36" spans="1:13" x14ac:dyDescent="0.2">
      <c r="A36" s="4">
        <v>103027503</v>
      </c>
      <c r="B36" s="4" t="s">
        <v>250</v>
      </c>
      <c r="C36" s="4" t="s">
        <v>230</v>
      </c>
      <c r="D36" s="5">
        <v>30077532</v>
      </c>
      <c r="E36" s="5">
        <v>25548544</v>
      </c>
      <c r="F36" s="5">
        <v>39911</v>
      </c>
      <c r="H36" s="5">
        <v>76869</v>
      </c>
      <c r="I36" s="5">
        <v>3574704</v>
      </c>
      <c r="J36" s="5">
        <v>837504</v>
      </c>
      <c r="K36" s="23">
        <v>1143884663</v>
      </c>
      <c r="L36" s="25">
        <v>26.2</v>
      </c>
      <c r="M36" s="43">
        <f t="shared" si="0"/>
        <v>38</v>
      </c>
    </row>
    <row r="37" spans="1:13" x14ac:dyDescent="0.2">
      <c r="A37" s="4">
        <v>103027753</v>
      </c>
      <c r="B37" s="4" t="s">
        <v>251</v>
      </c>
      <c r="C37" s="4" t="s">
        <v>230</v>
      </c>
      <c r="D37" s="5">
        <v>34848235.659999996</v>
      </c>
      <c r="E37" s="5">
        <v>28652704.379999999</v>
      </c>
      <c r="F37" s="5">
        <v>44876.15</v>
      </c>
      <c r="G37" s="5">
        <v>407191.49</v>
      </c>
      <c r="H37" s="5">
        <v>36208.639999999999</v>
      </c>
      <c r="I37" s="5">
        <v>3949426.1399999997</v>
      </c>
      <c r="J37" s="5">
        <v>1757828.86</v>
      </c>
      <c r="K37" s="23">
        <v>1514475956</v>
      </c>
      <c r="L37" s="25">
        <v>23</v>
      </c>
      <c r="M37" s="43">
        <f t="shared" si="0"/>
        <v>75</v>
      </c>
    </row>
    <row r="38" spans="1:13" x14ac:dyDescent="0.2">
      <c r="A38" s="4">
        <v>103028203</v>
      </c>
      <c r="B38" s="4" t="s">
        <v>252</v>
      </c>
      <c r="C38" s="4" t="s">
        <v>230</v>
      </c>
      <c r="D38" s="5">
        <v>12241796.439999999</v>
      </c>
      <c r="E38" s="5">
        <v>10289317.1</v>
      </c>
      <c r="F38" s="5">
        <v>14746</v>
      </c>
      <c r="I38" s="5">
        <v>1467101</v>
      </c>
      <c r="J38" s="5">
        <v>470632.34</v>
      </c>
      <c r="K38" s="23">
        <v>462613614</v>
      </c>
      <c r="L38" s="25">
        <v>26.4</v>
      </c>
      <c r="M38" s="43">
        <f t="shared" si="0"/>
        <v>35</v>
      </c>
    </row>
    <row r="39" spans="1:13" x14ac:dyDescent="0.2">
      <c r="A39" s="4">
        <v>103028302</v>
      </c>
      <c r="B39" s="4" t="s">
        <v>84</v>
      </c>
      <c r="C39" s="4" t="s">
        <v>230</v>
      </c>
      <c r="D39" s="5">
        <v>46319544.640000001</v>
      </c>
      <c r="E39" s="5">
        <v>38634544.75</v>
      </c>
      <c r="F39" s="5">
        <v>62178.91</v>
      </c>
      <c r="I39" s="5">
        <v>5252695.0199999996</v>
      </c>
      <c r="J39" s="5">
        <v>2370125.96</v>
      </c>
      <c r="K39" s="23">
        <v>1544890438</v>
      </c>
      <c r="L39" s="25">
        <v>29.9</v>
      </c>
      <c r="M39" s="43">
        <f t="shared" si="0"/>
        <v>16</v>
      </c>
    </row>
    <row r="40" spans="1:13" x14ac:dyDescent="0.2">
      <c r="A40" s="4">
        <v>103028653</v>
      </c>
      <c r="B40" s="4" t="s">
        <v>253</v>
      </c>
      <c r="C40" s="4" t="s">
        <v>230</v>
      </c>
      <c r="D40" s="5">
        <v>6009527.2699999996</v>
      </c>
      <c r="E40" s="5">
        <v>4398632.0199999996</v>
      </c>
      <c r="F40" s="5">
        <v>7479.39</v>
      </c>
      <c r="I40" s="5">
        <v>978268.95</v>
      </c>
      <c r="J40" s="5">
        <v>625146.91</v>
      </c>
      <c r="K40" s="23">
        <v>244665354</v>
      </c>
      <c r="L40" s="25">
        <v>24.5</v>
      </c>
      <c r="M40" s="43">
        <f t="shared" si="0"/>
        <v>51</v>
      </c>
    </row>
    <row r="41" spans="1:13" x14ac:dyDescent="0.2">
      <c r="A41" s="4">
        <v>103028703</v>
      </c>
      <c r="B41" s="4" t="s">
        <v>548</v>
      </c>
      <c r="C41" s="4" t="s">
        <v>230</v>
      </c>
      <c r="D41" s="5">
        <v>32650696.469999999</v>
      </c>
      <c r="E41" s="5">
        <v>26277989.170000002</v>
      </c>
      <c r="F41" s="5">
        <v>32826.85</v>
      </c>
      <c r="H41" s="5">
        <v>32857.9</v>
      </c>
      <c r="I41" s="5">
        <v>2971609.49</v>
      </c>
      <c r="J41" s="5">
        <v>3335413.06</v>
      </c>
      <c r="K41" s="23">
        <v>860834056</v>
      </c>
      <c r="L41" s="25">
        <v>37.9</v>
      </c>
      <c r="M41" s="43">
        <f t="shared" si="0"/>
        <v>2</v>
      </c>
    </row>
    <row r="42" spans="1:13" x14ac:dyDescent="0.2">
      <c r="A42" s="4">
        <v>103028753</v>
      </c>
      <c r="B42" s="4" t="s">
        <v>85</v>
      </c>
      <c r="C42" s="4" t="s">
        <v>230</v>
      </c>
      <c r="D42" s="5">
        <v>16814294.050000001</v>
      </c>
      <c r="E42" s="5">
        <v>14001086.370000001</v>
      </c>
      <c r="F42" s="5">
        <v>22212.32</v>
      </c>
      <c r="H42" s="5">
        <v>46185.94</v>
      </c>
      <c r="I42" s="5">
        <v>2106119.34</v>
      </c>
      <c r="J42" s="5">
        <v>638690.07999999996</v>
      </c>
      <c r="K42" s="23">
        <v>539550840</v>
      </c>
      <c r="L42" s="25">
        <v>31.1</v>
      </c>
      <c r="M42" s="43">
        <f t="shared" si="0"/>
        <v>10</v>
      </c>
    </row>
    <row r="43" spans="1:13" x14ac:dyDescent="0.2">
      <c r="A43" s="4">
        <v>103028833</v>
      </c>
      <c r="B43" s="4" t="s">
        <v>254</v>
      </c>
      <c r="C43" s="4" t="s">
        <v>230</v>
      </c>
      <c r="D43" s="5">
        <v>15208009.460000001</v>
      </c>
      <c r="E43" s="5">
        <v>11244781.710000001</v>
      </c>
      <c r="F43" s="5">
        <v>19691.41</v>
      </c>
      <c r="G43" s="5">
        <v>278200.18</v>
      </c>
      <c r="I43" s="5">
        <v>2320935.77</v>
      </c>
      <c r="J43" s="5">
        <v>1344400.39</v>
      </c>
      <c r="K43" s="23">
        <v>625788070</v>
      </c>
      <c r="L43" s="25">
        <v>24.3</v>
      </c>
      <c r="M43" s="43">
        <f t="shared" si="0"/>
        <v>55</v>
      </c>
    </row>
    <row r="44" spans="1:13" x14ac:dyDescent="0.2">
      <c r="A44" s="4">
        <v>103028853</v>
      </c>
      <c r="B44" s="4" t="s">
        <v>255</v>
      </c>
      <c r="C44" s="4" t="s">
        <v>230</v>
      </c>
      <c r="D44" s="5">
        <v>7514665.5800000001</v>
      </c>
      <c r="E44" s="5">
        <v>5876775.3700000001</v>
      </c>
      <c r="F44" s="5">
        <v>9869.85</v>
      </c>
      <c r="I44" s="5">
        <v>943825.0199999999</v>
      </c>
      <c r="J44" s="5">
        <v>684195.34</v>
      </c>
      <c r="K44" s="23">
        <v>269031518</v>
      </c>
      <c r="L44" s="25">
        <v>27.9</v>
      </c>
      <c r="M44" s="43">
        <f t="shared" si="0"/>
        <v>26</v>
      </c>
    </row>
    <row r="45" spans="1:13" x14ac:dyDescent="0.2">
      <c r="A45" s="4">
        <v>103029203</v>
      </c>
      <c r="B45" s="4" t="s">
        <v>86</v>
      </c>
      <c r="C45" s="4" t="s">
        <v>230</v>
      </c>
      <c r="D45" s="5">
        <v>47992330.649999999</v>
      </c>
      <c r="E45" s="5">
        <v>40841094.909999996</v>
      </c>
      <c r="F45" s="5">
        <v>59768.17</v>
      </c>
      <c r="I45" s="5">
        <v>5490034.46</v>
      </c>
      <c r="J45" s="5">
        <v>1601433.11</v>
      </c>
      <c r="K45" s="23">
        <v>1628996417</v>
      </c>
      <c r="L45" s="25">
        <v>29.4</v>
      </c>
      <c r="M45" s="43">
        <f t="shared" si="0"/>
        <v>20</v>
      </c>
    </row>
    <row r="46" spans="1:13" x14ac:dyDescent="0.2">
      <c r="A46" s="4">
        <v>103029403</v>
      </c>
      <c r="B46" s="4" t="s">
        <v>256</v>
      </c>
      <c r="C46" s="4" t="s">
        <v>230</v>
      </c>
      <c r="D46" s="5">
        <v>38595931.719999999</v>
      </c>
      <c r="E46" s="5">
        <v>31892816.280000001</v>
      </c>
      <c r="F46" s="5">
        <v>51740.91</v>
      </c>
      <c r="I46" s="5">
        <v>5800818.71</v>
      </c>
      <c r="J46" s="5">
        <v>850555.82</v>
      </c>
      <c r="K46" s="23">
        <v>1514816399</v>
      </c>
      <c r="L46" s="25">
        <v>25.4</v>
      </c>
      <c r="M46" s="43">
        <f t="shared" si="0"/>
        <v>43</v>
      </c>
    </row>
    <row r="47" spans="1:13" x14ac:dyDescent="0.2">
      <c r="A47" s="4">
        <v>103029553</v>
      </c>
      <c r="B47" s="4" t="s">
        <v>257</v>
      </c>
      <c r="C47" s="4" t="s">
        <v>230</v>
      </c>
      <c r="D47" s="5">
        <v>27150446.719999999</v>
      </c>
      <c r="E47" s="5">
        <v>21468122.309999999</v>
      </c>
      <c r="F47" s="5">
        <v>33592.75</v>
      </c>
      <c r="I47" s="5">
        <v>4752485.9499999993</v>
      </c>
      <c r="J47" s="5">
        <v>896245.71</v>
      </c>
      <c r="K47" s="23">
        <v>1071476985</v>
      </c>
      <c r="L47" s="25">
        <v>25.3</v>
      </c>
      <c r="M47" s="43">
        <f t="shared" si="0"/>
        <v>44</v>
      </c>
    </row>
    <row r="48" spans="1:13" x14ac:dyDescent="0.2">
      <c r="A48" s="4">
        <v>103029603</v>
      </c>
      <c r="B48" s="4" t="s">
        <v>87</v>
      </c>
      <c r="C48" s="4" t="s">
        <v>230</v>
      </c>
      <c r="D48" s="5">
        <v>26194185.329999998</v>
      </c>
      <c r="E48" s="5">
        <v>19887563.620000001</v>
      </c>
      <c r="F48" s="5">
        <v>35898.86</v>
      </c>
      <c r="G48" s="5">
        <v>400153.19</v>
      </c>
      <c r="I48" s="5">
        <v>3994771.8</v>
      </c>
      <c r="J48" s="5">
        <v>1875797.86</v>
      </c>
      <c r="K48" s="23">
        <v>919340628</v>
      </c>
      <c r="L48" s="25">
        <v>28.4</v>
      </c>
      <c r="M48" s="43">
        <f t="shared" si="0"/>
        <v>22</v>
      </c>
    </row>
    <row r="49" spans="1:13" x14ac:dyDescent="0.2">
      <c r="A49" s="4">
        <v>103029803</v>
      </c>
      <c r="B49" s="4" t="s">
        <v>258</v>
      </c>
      <c r="C49" s="4" t="s">
        <v>230</v>
      </c>
      <c r="D49" s="5">
        <v>11278193.810000001</v>
      </c>
      <c r="E49" s="5">
        <v>9322422.0500000007</v>
      </c>
      <c r="F49" s="5">
        <v>15762.16</v>
      </c>
      <c r="G49" s="5">
        <v>8765.2800000000007</v>
      </c>
      <c r="I49" s="5">
        <v>1407999.97</v>
      </c>
      <c r="J49" s="5">
        <v>523244.35</v>
      </c>
      <c r="K49" s="23">
        <v>328378956</v>
      </c>
      <c r="L49" s="25">
        <v>34.299999999999997</v>
      </c>
      <c r="M49" s="43">
        <f t="shared" si="0"/>
        <v>4</v>
      </c>
    </row>
    <row r="50" spans="1:13" x14ac:dyDescent="0.2">
      <c r="A50" s="4">
        <v>103029902</v>
      </c>
      <c r="B50" s="4" t="s">
        <v>259</v>
      </c>
      <c r="C50" s="4" t="s">
        <v>230</v>
      </c>
      <c r="D50" s="5">
        <v>46590778.049999997</v>
      </c>
      <c r="E50" s="5">
        <v>38368250.109999999</v>
      </c>
      <c r="F50" s="5">
        <v>59988.78</v>
      </c>
      <c r="G50" s="5">
        <v>55253.05</v>
      </c>
      <c r="I50" s="5">
        <v>5502441.9500000002</v>
      </c>
      <c r="J50" s="5">
        <v>2604844.16</v>
      </c>
      <c r="K50" s="23">
        <v>1541967366</v>
      </c>
      <c r="L50" s="25">
        <v>30.2</v>
      </c>
      <c r="M50" s="43">
        <f t="shared" si="0"/>
        <v>15</v>
      </c>
    </row>
    <row r="51" spans="1:13" x14ac:dyDescent="0.2">
      <c r="A51" s="4">
        <v>128030603</v>
      </c>
      <c r="B51" s="4" t="s">
        <v>46</v>
      </c>
      <c r="C51" s="4" t="s">
        <v>47</v>
      </c>
      <c r="D51" s="5">
        <v>7403369.9000000004</v>
      </c>
      <c r="E51" s="5">
        <v>5704385.2199999997</v>
      </c>
      <c r="G51" s="5">
        <v>9069.75</v>
      </c>
      <c r="H51" s="5">
        <v>20570.98</v>
      </c>
      <c r="I51" s="5">
        <v>931830.86</v>
      </c>
      <c r="J51" s="5">
        <v>737513.09</v>
      </c>
      <c r="K51" s="23">
        <v>314836511</v>
      </c>
      <c r="L51" s="25">
        <v>23.5</v>
      </c>
      <c r="M51" s="43">
        <f t="shared" si="0"/>
        <v>72</v>
      </c>
    </row>
    <row r="52" spans="1:13" x14ac:dyDescent="0.2">
      <c r="A52" s="4">
        <v>128030852</v>
      </c>
      <c r="B52" s="4" t="s">
        <v>48</v>
      </c>
      <c r="C52" s="4" t="s">
        <v>47</v>
      </c>
      <c r="D52" s="5">
        <v>32772051.359999999</v>
      </c>
      <c r="E52" s="5">
        <v>25188081.719999999</v>
      </c>
      <c r="F52" s="5">
        <v>46077.47</v>
      </c>
      <c r="G52" s="5">
        <v>32918.080000000002</v>
      </c>
      <c r="I52" s="5">
        <v>4722336.45</v>
      </c>
      <c r="J52" s="5">
        <v>2782637.64</v>
      </c>
      <c r="K52" s="23">
        <v>1599357051</v>
      </c>
      <c r="L52" s="25">
        <v>20.399999999999999</v>
      </c>
      <c r="M52" s="43">
        <f t="shared" si="0"/>
        <v>139</v>
      </c>
    </row>
    <row r="53" spans="1:13" x14ac:dyDescent="0.2">
      <c r="A53" s="4">
        <v>128033053</v>
      </c>
      <c r="B53" s="4" t="s">
        <v>49</v>
      </c>
      <c r="C53" s="4" t="s">
        <v>47</v>
      </c>
      <c r="D53" s="5">
        <v>13107244.4</v>
      </c>
      <c r="E53" s="5">
        <v>10878727.210000001</v>
      </c>
      <c r="F53" s="5">
        <v>16177.82</v>
      </c>
      <c r="G53" s="5">
        <v>11955.48</v>
      </c>
      <c r="I53" s="5">
        <v>1634150.31</v>
      </c>
      <c r="J53" s="5">
        <v>566233.57999999996</v>
      </c>
      <c r="K53" s="23">
        <v>703074621</v>
      </c>
      <c r="L53" s="25">
        <v>18.600000000000001</v>
      </c>
      <c r="M53" s="43">
        <f t="shared" si="0"/>
        <v>209</v>
      </c>
    </row>
    <row r="54" spans="1:13" x14ac:dyDescent="0.2">
      <c r="A54" s="4">
        <v>128034503</v>
      </c>
      <c r="B54" s="4" t="s">
        <v>50</v>
      </c>
      <c r="C54" s="4" t="s">
        <v>47</v>
      </c>
      <c r="D54" s="5">
        <v>5398176.21</v>
      </c>
      <c r="E54" s="5">
        <v>4326658.3099999996</v>
      </c>
      <c r="F54" s="5">
        <v>6963.11</v>
      </c>
      <c r="G54" s="5">
        <v>7592</v>
      </c>
      <c r="I54" s="5">
        <v>435426.49000000005</v>
      </c>
      <c r="J54" s="5">
        <v>621536.30000000005</v>
      </c>
      <c r="K54" s="23">
        <v>216075045</v>
      </c>
      <c r="L54" s="25">
        <v>24.9</v>
      </c>
      <c r="M54" s="43">
        <f t="shared" si="0"/>
        <v>48</v>
      </c>
    </row>
    <row r="55" spans="1:13" x14ac:dyDescent="0.2">
      <c r="A55" s="4">
        <v>127040503</v>
      </c>
      <c r="B55" s="4" t="s">
        <v>37</v>
      </c>
      <c r="C55" s="4" t="s">
        <v>38</v>
      </c>
      <c r="D55" s="5">
        <v>5752050.7999999998</v>
      </c>
      <c r="E55" s="5">
        <v>4210066.04</v>
      </c>
      <c r="F55" s="5">
        <v>6715.86</v>
      </c>
      <c r="G55" s="5">
        <v>25765.59</v>
      </c>
      <c r="H55" s="5">
        <v>4117.71</v>
      </c>
      <c r="I55" s="5">
        <v>805650.93</v>
      </c>
      <c r="J55" s="5">
        <v>699734.67</v>
      </c>
      <c r="K55" s="23">
        <v>233163466</v>
      </c>
      <c r="L55" s="25">
        <v>24.6</v>
      </c>
      <c r="M55" s="43">
        <f t="shared" si="0"/>
        <v>50</v>
      </c>
    </row>
    <row r="56" spans="1:13" x14ac:dyDescent="0.2">
      <c r="A56" s="4">
        <v>127040703</v>
      </c>
      <c r="B56" s="4" t="s">
        <v>39</v>
      </c>
      <c r="C56" s="4" t="s">
        <v>38</v>
      </c>
      <c r="D56" s="5">
        <v>21502416.859999999</v>
      </c>
      <c r="E56" s="5">
        <v>16929112.43</v>
      </c>
      <c r="F56" s="5">
        <v>24530.21</v>
      </c>
      <c r="G56" s="5">
        <v>7035.77</v>
      </c>
      <c r="H56" s="5">
        <v>48052.69</v>
      </c>
      <c r="I56" s="5">
        <v>3193671.1100000003</v>
      </c>
      <c r="J56" s="5">
        <v>1300014.6499999999</v>
      </c>
      <c r="K56" s="23">
        <v>924200735</v>
      </c>
      <c r="L56" s="25">
        <v>23.2</v>
      </c>
      <c r="M56" s="43">
        <f t="shared" si="0"/>
        <v>74</v>
      </c>
    </row>
    <row r="57" spans="1:13" x14ac:dyDescent="0.2">
      <c r="A57" s="4">
        <v>127041203</v>
      </c>
      <c r="B57" s="4" t="s">
        <v>715</v>
      </c>
      <c r="C57" s="4" t="s">
        <v>38</v>
      </c>
      <c r="D57" s="5">
        <v>15582609.789999999</v>
      </c>
      <c r="E57" s="5">
        <v>12494589.630000001</v>
      </c>
      <c r="F57" s="5">
        <v>19449.740000000002</v>
      </c>
      <c r="H57" s="5">
        <v>26840.5</v>
      </c>
      <c r="I57" s="5">
        <v>2504225.3899999997</v>
      </c>
      <c r="J57" s="5">
        <v>537504.53</v>
      </c>
      <c r="K57" s="23">
        <v>779083090</v>
      </c>
      <c r="L57" s="25">
        <v>20</v>
      </c>
      <c r="M57" s="43">
        <f t="shared" si="0"/>
        <v>149</v>
      </c>
    </row>
    <row r="58" spans="1:13" x14ac:dyDescent="0.2">
      <c r="A58" s="4">
        <v>127041503</v>
      </c>
      <c r="B58" s="4" t="s">
        <v>573</v>
      </c>
      <c r="C58" s="4" t="s">
        <v>38</v>
      </c>
      <c r="D58" s="5">
        <v>7822538</v>
      </c>
      <c r="E58" s="5">
        <v>5266458</v>
      </c>
      <c r="F58" s="5">
        <v>9494</v>
      </c>
      <c r="G58" s="5">
        <v>46480</v>
      </c>
      <c r="H58" s="5">
        <v>22993</v>
      </c>
      <c r="I58" s="5">
        <v>1493067</v>
      </c>
      <c r="J58" s="5">
        <v>984046</v>
      </c>
      <c r="K58" s="23">
        <v>322341747</v>
      </c>
      <c r="L58" s="25">
        <v>24.2</v>
      </c>
      <c r="M58" s="43">
        <f t="shared" si="0"/>
        <v>58</v>
      </c>
    </row>
    <row r="59" spans="1:13" x14ac:dyDescent="0.2">
      <c r="A59" s="4">
        <v>127041603</v>
      </c>
      <c r="B59" s="4" t="s">
        <v>40</v>
      </c>
      <c r="C59" s="4" t="s">
        <v>38</v>
      </c>
      <c r="D59" s="5">
        <v>16225983.67</v>
      </c>
      <c r="E59" s="5">
        <v>12550841.08</v>
      </c>
      <c r="F59" s="5">
        <v>20388.09</v>
      </c>
      <c r="G59" s="5">
        <v>3406.4</v>
      </c>
      <c r="H59" s="5">
        <v>36004.83</v>
      </c>
      <c r="I59" s="5">
        <v>2785557.6199999996</v>
      </c>
      <c r="J59" s="5">
        <v>829785.65</v>
      </c>
      <c r="K59" s="23">
        <v>952090560</v>
      </c>
      <c r="L59" s="25">
        <v>17</v>
      </c>
      <c r="M59" s="43">
        <f t="shared" si="0"/>
        <v>273</v>
      </c>
    </row>
    <row r="60" spans="1:13" x14ac:dyDescent="0.2">
      <c r="A60" s="4">
        <v>127042003</v>
      </c>
      <c r="B60" s="4" t="s">
        <v>742</v>
      </c>
      <c r="C60" s="4" t="s">
        <v>38</v>
      </c>
      <c r="D60" s="5">
        <v>15943392.82</v>
      </c>
      <c r="E60" s="5">
        <v>12291014.369999999</v>
      </c>
      <c r="F60" s="5">
        <v>19978.810000000001</v>
      </c>
      <c r="G60" s="5">
        <v>71633.27</v>
      </c>
      <c r="I60" s="5">
        <v>2898162.43</v>
      </c>
      <c r="J60" s="5">
        <v>662603.93999999994</v>
      </c>
      <c r="K60" s="23">
        <v>1075983422</v>
      </c>
      <c r="L60" s="25">
        <v>14.8</v>
      </c>
      <c r="M60" s="43">
        <f t="shared" si="0"/>
        <v>375</v>
      </c>
    </row>
    <row r="61" spans="1:13" x14ac:dyDescent="0.2">
      <c r="A61" s="4">
        <v>127042853</v>
      </c>
      <c r="B61" s="4" t="s">
        <v>41</v>
      </c>
      <c r="C61" s="4" t="s">
        <v>38</v>
      </c>
      <c r="D61" s="5">
        <v>6817504.6699999999</v>
      </c>
      <c r="E61" s="5">
        <v>4976227.9000000004</v>
      </c>
      <c r="F61" s="5">
        <v>8156.64</v>
      </c>
      <c r="G61" s="5">
        <v>2814.25</v>
      </c>
      <c r="I61" s="5">
        <v>1374033.65</v>
      </c>
      <c r="J61" s="5">
        <v>456272.23</v>
      </c>
      <c r="K61" s="23">
        <v>492695376</v>
      </c>
      <c r="L61" s="25">
        <v>13.8</v>
      </c>
      <c r="M61" s="43">
        <f t="shared" si="0"/>
        <v>412</v>
      </c>
    </row>
    <row r="62" spans="1:13" x14ac:dyDescent="0.2">
      <c r="A62" s="4">
        <v>127044103</v>
      </c>
      <c r="B62" s="4" t="s">
        <v>42</v>
      </c>
      <c r="C62" s="4" t="s">
        <v>38</v>
      </c>
      <c r="D62" s="5">
        <v>17109610.02</v>
      </c>
      <c r="E62" s="5">
        <v>13521220.57</v>
      </c>
      <c r="F62" s="5">
        <v>22641.66</v>
      </c>
      <c r="G62" s="5">
        <v>21406.84</v>
      </c>
      <c r="I62" s="5">
        <v>2531138.2000000002</v>
      </c>
      <c r="J62" s="5">
        <v>1013202.75</v>
      </c>
      <c r="K62" s="23">
        <v>830133839</v>
      </c>
      <c r="L62" s="25">
        <v>20.6</v>
      </c>
      <c r="M62" s="43">
        <f t="shared" si="0"/>
        <v>133</v>
      </c>
    </row>
    <row r="63" spans="1:13" x14ac:dyDescent="0.2">
      <c r="A63" s="4">
        <v>127045303</v>
      </c>
      <c r="B63" s="4" t="s">
        <v>43</v>
      </c>
      <c r="C63" s="4" t="s">
        <v>38</v>
      </c>
      <c r="D63" s="5">
        <v>747103.98</v>
      </c>
      <c r="E63" s="5">
        <v>492052.72</v>
      </c>
      <c r="F63" s="5">
        <v>1010.54</v>
      </c>
      <c r="G63" s="5">
        <v>4975.26</v>
      </c>
      <c r="I63" s="5">
        <v>204194.28</v>
      </c>
      <c r="J63" s="5">
        <v>44871.18</v>
      </c>
      <c r="K63" s="23">
        <v>59259584</v>
      </c>
      <c r="L63" s="25">
        <v>12.6</v>
      </c>
      <c r="M63" s="43">
        <f t="shared" si="0"/>
        <v>454</v>
      </c>
    </row>
    <row r="64" spans="1:13" x14ac:dyDescent="0.2">
      <c r="A64" s="4">
        <v>127045653</v>
      </c>
      <c r="B64" s="4" t="s">
        <v>716</v>
      </c>
      <c r="C64" s="4" t="s">
        <v>38</v>
      </c>
      <c r="D64" s="5">
        <v>5687311</v>
      </c>
      <c r="E64" s="5">
        <v>4011656</v>
      </c>
      <c r="F64" s="5">
        <v>6918</v>
      </c>
      <c r="G64" s="5">
        <v>27554</v>
      </c>
      <c r="H64" s="5">
        <v>22950</v>
      </c>
      <c r="I64" s="5">
        <v>1262337</v>
      </c>
      <c r="J64" s="5">
        <v>355896</v>
      </c>
      <c r="K64" s="23">
        <v>293406614</v>
      </c>
      <c r="L64" s="25">
        <v>19.3</v>
      </c>
      <c r="M64" s="43">
        <f t="shared" si="0"/>
        <v>176</v>
      </c>
    </row>
    <row r="65" spans="1:13" x14ac:dyDescent="0.2">
      <c r="A65" s="4">
        <v>127045853</v>
      </c>
      <c r="B65" s="4" t="s">
        <v>574</v>
      </c>
      <c r="C65" s="4" t="s">
        <v>38</v>
      </c>
      <c r="D65" s="5">
        <v>8974429.8100000005</v>
      </c>
      <c r="E65" s="5">
        <v>6695449.21</v>
      </c>
      <c r="F65" s="5">
        <v>12323.05</v>
      </c>
      <c r="G65" s="5">
        <v>210</v>
      </c>
      <c r="H65" s="5">
        <v>22483.439999999999</v>
      </c>
      <c r="I65" s="5">
        <v>1592956.95</v>
      </c>
      <c r="J65" s="5">
        <v>651007.16</v>
      </c>
      <c r="K65" s="23">
        <v>497375702</v>
      </c>
      <c r="L65" s="25">
        <v>18</v>
      </c>
      <c r="M65" s="43">
        <f t="shared" si="0"/>
        <v>236</v>
      </c>
    </row>
    <row r="66" spans="1:13" x14ac:dyDescent="0.2">
      <c r="A66" s="4">
        <v>127046903</v>
      </c>
      <c r="B66" s="4" t="s">
        <v>44</v>
      </c>
      <c r="C66" s="4" t="s">
        <v>38</v>
      </c>
      <c r="D66" s="5">
        <v>4358498</v>
      </c>
      <c r="E66" s="5">
        <v>3075689</v>
      </c>
      <c r="F66" s="5">
        <v>5616</v>
      </c>
      <c r="G66" s="5">
        <v>11763</v>
      </c>
      <c r="I66" s="5">
        <v>815783</v>
      </c>
      <c r="J66" s="5">
        <v>449647</v>
      </c>
      <c r="K66" s="23">
        <v>204468789</v>
      </c>
      <c r="L66" s="25">
        <v>21.3</v>
      </c>
      <c r="M66" s="43">
        <f t="shared" ref="M66:M129" si="1">RANK(L66,L$2:L$501)</f>
        <v>111</v>
      </c>
    </row>
    <row r="67" spans="1:13" x14ac:dyDescent="0.2">
      <c r="A67" s="4">
        <v>127047404</v>
      </c>
      <c r="B67" s="4" t="s">
        <v>45</v>
      </c>
      <c r="C67" s="4" t="s">
        <v>38</v>
      </c>
      <c r="D67" s="5">
        <v>7520395</v>
      </c>
      <c r="E67" s="5">
        <v>6163135</v>
      </c>
      <c r="F67" s="5">
        <v>9709</v>
      </c>
      <c r="G67" s="5">
        <v>23191</v>
      </c>
      <c r="I67" s="5">
        <v>1031320</v>
      </c>
      <c r="J67" s="5">
        <v>293040</v>
      </c>
      <c r="K67" s="23">
        <v>462604633</v>
      </c>
      <c r="L67" s="25">
        <v>16.2</v>
      </c>
      <c r="M67" s="43">
        <f t="shared" si="1"/>
        <v>319</v>
      </c>
    </row>
    <row r="68" spans="1:13" x14ac:dyDescent="0.2">
      <c r="A68" s="4">
        <v>127049303</v>
      </c>
      <c r="B68" s="4" t="s">
        <v>575</v>
      </c>
      <c r="C68" s="4" t="s">
        <v>38</v>
      </c>
      <c r="D68" s="5">
        <v>3550245</v>
      </c>
      <c r="E68" s="5">
        <v>2597401</v>
      </c>
      <c r="G68" s="5">
        <v>3480</v>
      </c>
      <c r="I68" s="5">
        <v>657024</v>
      </c>
      <c r="J68" s="5">
        <v>292340</v>
      </c>
      <c r="K68" s="23">
        <v>228490545</v>
      </c>
      <c r="L68" s="25">
        <v>15.5</v>
      </c>
      <c r="M68" s="43">
        <f t="shared" si="1"/>
        <v>352</v>
      </c>
    </row>
    <row r="69" spans="1:13" x14ac:dyDescent="0.2">
      <c r="A69" s="4">
        <v>108051003</v>
      </c>
      <c r="B69" s="4" t="s">
        <v>325</v>
      </c>
      <c r="C69" s="4" t="s">
        <v>326</v>
      </c>
      <c r="D69" s="5">
        <v>11183299.23</v>
      </c>
      <c r="E69" s="5">
        <v>8159733.4000000004</v>
      </c>
      <c r="F69" s="5">
        <v>15232.96</v>
      </c>
      <c r="G69" s="5">
        <v>26628.959999999999</v>
      </c>
      <c r="H69" s="5">
        <v>44571.199999999997</v>
      </c>
      <c r="I69" s="5">
        <v>2503083.2400000002</v>
      </c>
      <c r="J69" s="5">
        <v>434049.47</v>
      </c>
      <c r="K69" s="23">
        <v>1020760381</v>
      </c>
      <c r="L69" s="25">
        <v>10.9</v>
      </c>
      <c r="M69" s="43">
        <f t="shared" si="1"/>
        <v>481</v>
      </c>
    </row>
    <row r="70" spans="1:13" x14ac:dyDescent="0.2">
      <c r="A70" s="4">
        <v>108051503</v>
      </c>
      <c r="B70" s="4" t="s">
        <v>327</v>
      </c>
      <c r="C70" s="4" t="s">
        <v>326</v>
      </c>
      <c r="D70" s="5">
        <v>5237143.96</v>
      </c>
      <c r="E70" s="5">
        <v>3980282.94</v>
      </c>
      <c r="F70" s="5">
        <v>6915.81</v>
      </c>
      <c r="G70" s="5">
        <v>7413.36</v>
      </c>
      <c r="H70" s="5">
        <v>31097</v>
      </c>
      <c r="I70" s="5">
        <v>967267.37</v>
      </c>
      <c r="J70" s="5">
        <v>244167.48</v>
      </c>
      <c r="K70" s="23">
        <v>551647475</v>
      </c>
      <c r="L70" s="25">
        <v>9.4</v>
      </c>
      <c r="M70" s="43">
        <f t="shared" si="1"/>
        <v>494</v>
      </c>
    </row>
    <row r="71" spans="1:13" x14ac:dyDescent="0.2">
      <c r="A71" s="4">
        <v>108053003</v>
      </c>
      <c r="B71" s="4" t="s">
        <v>328</v>
      </c>
      <c r="C71" s="4" t="s">
        <v>326</v>
      </c>
      <c r="D71" s="5">
        <v>7228142.71</v>
      </c>
      <c r="E71" s="5">
        <v>4918026.68</v>
      </c>
      <c r="F71" s="5">
        <v>8820.7999999999993</v>
      </c>
      <c r="G71" s="5">
        <v>41912.26</v>
      </c>
      <c r="H71" s="5">
        <v>24229.200000000001</v>
      </c>
      <c r="I71" s="5">
        <v>1850779.08</v>
      </c>
      <c r="J71" s="5">
        <v>384374.69</v>
      </c>
      <c r="K71" s="23">
        <v>525570000</v>
      </c>
      <c r="L71" s="25">
        <v>13.7</v>
      </c>
      <c r="M71" s="43">
        <f t="shared" si="1"/>
        <v>418</v>
      </c>
    </row>
    <row r="72" spans="1:13" x14ac:dyDescent="0.2">
      <c r="A72" s="4">
        <v>108056004</v>
      </c>
      <c r="B72" s="4" t="s">
        <v>552</v>
      </c>
      <c r="C72" s="4" t="s">
        <v>326</v>
      </c>
      <c r="D72" s="5">
        <v>3170997.07</v>
      </c>
      <c r="E72" s="5">
        <v>2309484.12</v>
      </c>
      <c r="F72" s="5">
        <v>4125.66</v>
      </c>
      <c r="G72" s="5">
        <v>13012.92</v>
      </c>
      <c r="H72" s="5">
        <v>18923.8</v>
      </c>
      <c r="I72" s="5">
        <v>699982.25</v>
      </c>
      <c r="J72" s="5">
        <v>125468.32</v>
      </c>
      <c r="K72" s="23">
        <v>310534912</v>
      </c>
      <c r="L72" s="25">
        <v>10.199999999999999</v>
      </c>
      <c r="M72" s="43">
        <f t="shared" si="1"/>
        <v>489</v>
      </c>
    </row>
    <row r="73" spans="1:13" x14ac:dyDescent="0.2">
      <c r="A73" s="4">
        <v>108058003</v>
      </c>
      <c r="B73" s="4" t="s">
        <v>329</v>
      </c>
      <c r="C73" s="4" t="s">
        <v>326</v>
      </c>
      <c r="D73" s="5">
        <v>3729111.87</v>
      </c>
      <c r="E73" s="5">
        <v>2777297.77</v>
      </c>
      <c r="F73" s="5">
        <v>4673.59</v>
      </c>
      <c r="G73" s="5">
        <v>29420.29</v>
      </c>
      <c r="H73" s="5">
        <v>17234.650000000001</v>
      </c>
      <c r="I73" s="5">
        <v>517291.94</v>
      </c>
      <c r="J73" s="5">
        <v>383193.63</v>
      </c>
      <c r="K73" s="23">
        <v>330542594</v>
      </c>
      <c r="L73" s="25">
        <v>11.2</v>
      </c>
      <c r="M73" s="43">
        <f t="shared" si="1"/>
        <v>478</v>
      </c>
    </row>
    <row r="74" spans="1:13" x14ac:dyDescent="0.2">
      <c r="A74" s="4">
        <v>114060503</v>
      </c>
      <c r="B74" s="4" t="s">
        <v>427</v>
      </c>
      <c r="C74" s="4" t="s">
        <v>428</v>
      </c>
      <c r="D74" s="5">
        <v>8825170.4600000009</v>
      </c>
      <c r="E74" s="5">
        <v>7650771.6299999999</v>
      </c>
      <c r="F74" s="5">
        <v>11356.15</v>
      </c>
      <c r="H74" s="5">
        <v>18916.2</v>
      </c>
      <c r="I74" s="5">
        <v>838494.54999999993</v>
      </c>
      <c r="J74" s="5">
        <v>305631.93</v>
      </c>
      <c r="K74" s="23">
        <v>330431782</v>
      </c>
      <c r="L74" s="25">
        <v>26.7</v>
      </c>
      <c r="M74" s="43">
        <f t="shared" si="1"/>
        <v>34</v>
      </c>
    </row>
    <row r="75" spans="1:13" x14ac:dyDescent="0.2">
      <c r="A75" s="4">
        <v>114060753</v>
      </c>
      <c r="B75" s="4" t="s">
        <v>429</v>
      </c>
      <c r="C75" s="4" t="s">
        <v>428</v>
      </c>
      <c r="D75" s="5">
        <v>61614118.149999999</v>
      </c>
      <c r="E75" s="5">
        <v>52107700.290000007</v>
      </c>
      <c r="F75" s="5">
        <v>76100.89</v>
      </c>
      <c r="G75" s="5">
        <v>198.6</v>
      </c>
      <c r="H75" s="5">
        <v>142881.5</v>
      </c>
      <c r="I75" s="5">
        <v>6848441.8200000003</v>
      </c>
      <c r="J75" s="5">
        <v>2438795.0499999998</v>
      </c>
      <c r="K75" s="23">
        <v>3495538095</v>
      </c>
      <c r="L75" s="25">
        <v>17.600000000000001</v>
      </c>
      <c r="M75" s="43">
        <f t="shared" si="1"/>
        <v>250</v>
      </c>
    </row>
    <row r="76" spans="1:13" x14ac:dyDescent="0.2">
      <c r="A76" s="4">
        <v>114060853</v>
      </c>
      <c r="B76" s="4" t="s">
        <v>562</v>
      </c>
      <c r="C76" s="4" t="s">
        <v>428</v>
      </c>
      <c r="D76" s="5">
        <v>19222307.550000001</v>
      </c>
      <c r="E76" s="5">
        <v>16819918.260000002</v>
      </c>
      <c r="F76" s="5">
        <v>25173.97</v>
      </c>
      <c r="G76" s="5">
        <v>168.72</v>
      </c>
      <c r="H76" s="5">
        <v>35864.6</v>
      </c>
      <c r="I76" s="5">
        <v>1632309.85</v>
      </c>
      <c r="J76" s="5">
        <v>708872.15</v>
      </c>
      <c r="K76" s="23">
        <v>854993918</v>
      </c>
      <c r="L76" s="25">
        <v>22.4</v>
      </c>
      <c r="M76" s="43">
        <f t="shared" si="1"/>
        <v>90</v>
      </c>
    </row>
    <row r="77" spans="1:13" x14ac:dyDescent="0.2">
      <c r="A77" s="4">
        <v>114061103</v>
      </c>
      <c r="B77" s="4" t="s">
        <v>150</v>
      </c>
      <c r="C77" s="4" t="s">
        <v>428</v>
      </c>
      <c r="D77" s="5">
        <v>26318833.309999999</v>
      </c>
      <c r="E77" s="5">
        <v>22952888.029999997</v>
      </c>
      <c r="F77" s="5">
        <v>34540.29</v>
      </c>
      <c r="G77" s="5">
        <v>28827.200000000001</v>
      </c>
      <c r="H77" s="5">
        <v>59735.9</v>
      </c>
      <c r="I77" s="5">
        <v>2541077.5699999998</v>
      </c>
      <c r="J77" s="5">
        <v>701764.32</v>
      </c>
      <c r="K77" s="23">
        <v>1256704948</v>
      </c>
      <c r="L77" s="25">
        <v>20.9</v>
      </c>
      <c r="M77" s="43">
        <f t="shared" si="1"/>
        <v>124</v>
      </c>
    </row>
    <row r="78" spans="1:13" x14ac:dyDescent="0.2">
      <c r="A78" s="4">
        <v>114061503</v>
      </c>
      <c r="B78" s="4" t="s">
        <v>151</v>
      </c>
      <c r="C78" s="4" t="s">
        <v>428</v>
      </c>
      <c r="D78" s="5">
        <v>32330171.780000001</v>
      </c>
      <c r="E78" s="5">
        <v>27961845.300000001</v>
      </c>
      <c r="F78" s="5">
        <v>43431.11</v>
      </c>
      <c r="G78" s="5">
        <v>4034.43</v>
      </c>
      <c r="H78" s="5">
        <v>56578.13</v>
      </c>
      <c r="I78" s="5">
        <v>2937336.46</v>
      </c>
      <c r="J78" s="5">
        <v>1326946.3500000001</v>
      </c>
      <c r="K78" s="23">
        <v>1342422492</v>
      </c>
      <c r="L78" s="25">
        <v>24</v>
      </c>
      <c r="M78" s="43">
        <f t="shared" si="1"/>
        <v>65</v>
      </c>
    </row>
    <row r="79" spans="1:13" x14ac:dyDescent="0.2">
      <c r="A79" s="4">
        <v>114062003</v>
      </c>
      <c r="B79" s="4" t="s">
        <v>430</v>
      </c>
      <c r="C79" s="4" t="s">
        <v>428</v>
      </c>
      <c r="D79" s="5">
        <v>44595098.68</v>
      </c>
      <c r="E79" s="5">
        <v>38739000.199999996</v>
      </c>
      <c r="F79" s="5">
        <v>60401.279999999999</v>
      </c>
      <c r="H79" s="5">
        <v>72693.679999999993</v>
      </c>
      <c r="I79" s="5">
        <v>4472003.08</v>
      </c>
      <c r="J79" s="5">
        <v>1251000.44</v>
      </c>
      <c r="K79" s="23">
        <v>1729452739</v>
      </c>
      <c r="L79" s="25">
        <v>25.7</v>
      </c>
      <c r="M79" s="43">
        <f t="shared" si="1"/>
        <v>40</v>
      </c>
    </row>
    <row r="80" spans="1:13" x14ac:dyDescent="0.2">
      <c r="A80" s="4">
        <v>114062503</v>
      </c>
      <c r="B80" s="4" t="s">
        <v>431</v>
      </c>
      <c r="C80" s="4" t="s">
        <v>428</v>
      </c>
      <c r="D80" s="5">
        <v>24404149.16</v>
      </c>
      <c r="E80" s="5">
        <v>21485538.330000002</v>
      </c>
      <c r="F80" s="5">
        <v>32251.17</v>
      </c>
      <c r="G80" s="5">
        <v>26.28</v>
      </c>
      <c r="I80" s="5">
        <v>2227316.3899999997</v>
      </c>
      <c r="J80" s="5">
        <v>659016.99</v>
      </c>
      <c r="K80" s="23">
        <v>1083077109</v>
      </c>
      <c r="L80" s="25">
        <v>22.5</v>
      </c>
      <c r="M80" s="43">
        <f t="shared" si="1"/>
        <v>85</v>
      </c>
    </row>
    <row r="81" spans="1:13" x14ac:dyDescent="0.2">
      <c r="A81" s="4">
        <v>114063003</v>
      </c>
      <c r="B81" s="4" t="s">
        <v>432</v>
      </c>
      <c r="C81" s="4" t="s">
        <v>428</v>
      </c>
      <c r="D81" s="5">
        <v>43007062.18</v>
      </c>
      <c r="E81" s="5">
        <v>36983418.18</v>
      </c>
      <c r="F81" s="5">
        <v>55427.65</v>
      </c>
      <c r="G81" s="5">
        <v>1470.66</v>
      </c>
      <c r="H81" s="5">
        <v>95841.2</v>
      </c>
      <c r="I81" s="5">
        <v>4630197.96</v>
      </c>
      <c r="J81" s="5">
        <v>1240706.53</v>
      </c>
      <c r="K81" s="23">
        <v>2016048185</v>
      </c>
      <c r="L81" s="25">
        <v>21.3</v>
      </c>
      <c r="M81" s="43">
        <f t="shared" si="1"/>
        <v>111</v>
      </c>
    </row>
    <row r="82" spans="1:13" x14ac:dyDescent="0.2">
      <c r="A82" s="4">
        <v>114063503</v>
      </c>
      <c r="B82" s="4" t="s">
        <v>433</v>
      </c>
      <c r="C82" s="4" t="s">
        <v>428</v>
      </c>
      <c r="D82" s="5">
        <v>23054140.629999999</v>
      </c>
      <c r="E82" s="5">
        <v>19819163.129999999</v>
      </c>
      <c r="F82" s="5">
        <v>30436.51</v>
      </c>
      <c r="G82" s="5">
        <v>11157.82</v>
      </c>
      <c r="H82" s="5">
        <v>55200.6</v>
      </c>
      <c r="I82" s="5">
        <v>1946055.77</v>
      </c>
      <c r="J82" s="5">
        <v>1192126.8</v>
      </c>
      <c r="K82" s="23">
        <v>1053852757</v>
      </c>
      <c r="L82" s="25">
        <v>21.8</v>
      </c>
      <c r="M82" s="43">
        <f t="shared" si="1"/>
        <v>102</v>
      </c>
    </row>
    <row r="83" spans="1:13" x14ac:dyDescent="0.2">
      <c r="A83" s="4">
        <v>114064003</v>
      </c>
      <c r="B83" s="4" t="s">
        <v>434</v>
      </c>
      <c r="C83" s="4" t="s">
        <v>428</v>
      </c>
      <c r="D83" s="5">
        <v>20473753.469999999</v>
      </c>
      <c r="E83" s="5">
        <v>17757436.93</v>
      </c>
      <c r="F83" s="5">
        <v>28685.19</v>
      </c>
      <c r="G83" s="5">
        <v>12182.77</v>
      </c>
      <c r="H83" s="5">
        <v>35631.81</v>
      </c>
      <c r="I83" s="5">
        <v>1739924.68</v>
      </c>
      <c r="J83" s="5">
        <v>899892.09</v>
      </c>
      <c r="K83" s="23">
        <v>958281877</v>
      </c>
      <c r="L83" s="25">
        <v>21.3</v>
      </c>
      <c r="M83" s="43">
        <f t="shared" si="1"/>
        <v>111</v>
      </c>
    </row>
    <row r="84" spans="1:13" x14ac:dyDescent="0.2">
      <c r="A84" s="4">
        <v>114065503</v>
      </c>
      <c r="B84" s="4" t="s">
        <v>152</v>
      </c>
      <c r="C84" s="4" t="s">
        <v>428</v>
      </c>
      <c r="D84" s="5">
        <v>35738092</v>
      </c>
      <c r="E84" s="5">
        <v>30745206</v>
      </c>
      <c r="F84" s="5">
        <v>47000</v>
      </c>
      <c r="G84" s="5">
        <v>1202</v>
      </c>
      <c r="I84" s="5">
        <v>3673746</v>
      </c>
      <c r="J84" s="5">
        <v>1270938</v>
      </c>
      <c r="K84" s="23">
        <v>1559673714</v>
      </c>
      <c r="L84" s="25">
        <v>22.9</v>
      </c>
      <c r="M84" s="43">
        <f t="shared" si="1"/>
        <v>76</v>
      </c>
    </row>
    <row r="85" spans="1:13" x14ac:dyDescent="0.2">
      <c r="A85" s="4">
        <v>114066503</v>
      </c>
      <c r="B85" s="4" t="s">
        <v>153</v>
      </c>
      <c r="C85" s="4" t="s">
        <v>428</v>
      </c>
      <c r="D85" s="5">
        <v>18734873.18</v>
      </c>
      <c r="E85" s="5">
        <v>16338746.630000001</v>
      </c>
      <c r="F85" s="5">
        <v>24755.06</v>
      </c>
      <c r="G85" s="5">
        <v>113.49</v>
      </c>
      <c r="H85" s="5">
        <v>42574.7</v>
      </c>
      <c r="I85" s="5">
        <v>1750229.8</v>
      </c>
      <c r="J85" s="5">
        <v>578453.5</v>
      </c>
      <c r="K85" s="23">
        <v>970207781</v>
      </c>
      <c r="L85" s="25">
        <v>19.3</v>
      </c>
      <c r="M85" s="43">
        <f t="shared" si="1"/>
        <v>176</v>
      </c>
    </row>
    <row r="86" spans="1:13" x14ac:dyDescent="0.2">
      <c r="A86" s="4">
        <v>114067002</v>
      </c>
      <c r="B86" s="4" t="s">
        <v>435</v>
      </c>
      <c r="C86" s="4" t="s">
        <v>428</v>
      </c>
      <c r="D86" s="5">
        <v>34442412</v>
      </c>
      <c r="E86" s="5">
        <v>18053191</v>
      </c>
      <c r="F86" s="5">
        <v>41302</v>
      </c>
      <c r="G86" s="5">
        <v>107642</v>
      </c>
      <c r="H86" s="5">
        <v>141660</v>
      </c>
      <c r="I86" s="5">
        <v>13956712</v>
      </c>
      <c r="J86" s="5">
        <v>2141905</v>
      </c>
      <c r="K86" s="23">
        <v>1556208126</v>
      </c>
      <c r="L86" s="25">
        <v>22.1</v>
      </c>
      <c r="M86" s="43">
        <f t="shared" si="1"/>
        <v>99</v>
      </c>
    </row>
    <row r="87" spans="1:13" x14ac:dyDescent="0.2">
      <c r="A87" s="4">
        <v>114067503</v>
      </c>
      <c r="B87" s="4" t="s">
        <v>154</v>
      </c>
      <c r="C87" s="4" t="s">
        <v>428</v>
      </c>
      <c r="D87" s="5">
        <v>24343808.690000001</v>
      </c>
      <c r="E87" s="5">
        <v>21608573.289999999</v>
      </c>
      <c r="F87" s="5">
        <v>32293.48</v>
      </c>
      <c r="G87" s="5">
        <v>448.44</v>
      </c>
      <c r="H87" s="5">
        <v>39958.699999999997</v>
      </c>
      <c r="I87" s="5">
        <v>1852769.27</v>
      </c>
      <c r="J87" s="5">
        <v>809765.51</v>
      </c>
      <c r="K87" s="23">
        <v>1083644135</v>
      </c>
      <c r="L87" s="25">
        <v>22.4</v>
      </c>
      <c r="M87" s="43">
        <f t="shared" si="1"/>
        <v>90</v>
      </c>
    </row>
    <row r="88" spans="1:13" x14ac:dyDescent="0.2">
      <c r="A88" s="4">
        <v>114068003</v>
      </c>
      <c r="B88" s="4" t="s">
        <v>436</v>
      </c>
      <c r="C88" s="4" t="s">
        <v>428</v>
      </c>
      <c r="D88" s="5">
        <v>17699219.620000001</v>
      </c>
      <c r="E88" s="5">
        <v>15091005.77</v>
      </c>
      <c r="F88" s="5">
        <v>23078.58</v>
      </c>
      <c r="G88" s="5">
        <v>3674.4</v>
      </c>
      <c r="H88" s="5">
        <v>35160.9</v>
      </c>
      <c r="I88" s="5">
        <v>1629983.5899999999</v>
      </c>
      <c r="J88" s="5">
        <v>916316.38</v>
      </c>
      <c r="K88" s="23">
        <v>806090846</v>
      </c>
      <c r="L88" s="25">
        <v>21.9</v>
      </c>
      <c r="M88" s="43">
        <f t="shared" si="1"/>
        <v>100</v>
      </c>
    </row>
    <row r="89" spans="1:13" x14ac:dyDescent="0.2">
      <c r="A89" s="4">
        <v>114068103</v>
      </c>
      <c r="B89" s="4" t="s">
        <v>155</v>
      </c>
      <c r="C89" s="4" t="s">
        <v>428</v>
      </c>
      <c r="D89" s="5">
        <v>35265068</v>
      </c>
      <c r="E89" s="5">
        <v>31115441</v>
      </c>
      <c r="F89" s="5">
        <v>45428</v>
      </c>
      <c r="G89" s="5">
        <v>232</v>
      </c>
      <c r="I89" s="5">
        <v>3316806</v>
      </c>
      <c r="J89" s="5">
        <v>787161</v>
      </c>
      <c r="K89" s="23">
        <v>1976525378</v>
      </c>
      <c r="L89" s="25">
        <v>17.8</v>
      </c>
      <c r="M89" s="43">
        <f t="shared" si="1"/>
        <v>242</v>
      </c>
    </row>
    <row r="90" spans="1:13" x14ac:dyDescent="0.2">
      <c r="A90" s="4">
        <v>114069103</v>
      </c>
      <c r="B90" s="4" t="s">
        <v>156</v>
      </c>
      <c r="C90" s="4" t="s">
        <v>428</v>
      </c>
      <c r="D90" s="5">
        <v>66969696.18</v>
      </c>
      <c r="E90" s="5">
        <v>56422211.280000001</v>
      </c>
      <c r="F90" s="5">
        <v>83395.58</v>
      </c>
      <c r="G90" s="5">
        <v>1014.54</v>
      </c>
      <c r="H90" s="5">
        <v>119426.15</v>
      </c>
      <c r="I90" s="5">
        <v>8578513.3300000001</v>
      </c>
      <c r="J90" s="5">
        <v>1765135.3</v>
      </c>
      <c r="K90" s="23">
        <v>3084497721</v>
      </c>
      <c r="L90" s="25">
        <v>21.7</v>
      </c>
      <c r="M90" s="43">
        <f t="shared" si="1"/>
        <v>105</v>
      </c>
    </row>
    <row r="91" spans="1:13" x14ac:dyDescent="0.2">
      <c r="A91" s="4">
        <v>114069353</v>
      </c>
      <c r="B91" s="4" t="s">
        <v>437</v>
      </c>
      <c r="C91" s="4" t="s">
        <v>428</v>
      </c>
      <c r="D91" s="5">
        <v>25338137.170000002</v>
      </c>
      <c r="E91" s="5">
        <v>21430001.060000002</v>
      </c>
      <c r="F91" s="5">
        <v>33680.379999999997</v>
      </c>
      <c r="G91" s="5">
        <v>408500</v>
      </c>
      <c r="H91" s="5">
        <v>32361.74</v>
      </c>
      <c r="I91" s="5">
        <v>2888546.7199999997</v>
      </c>
      <c r="J91" s="5">
        <v>545047.27</v>
      </c>
      <c r="K91" s="23">
        <v>986170888</v>
      </c>
      <c r="L91" s="25">
        <v>25.6</v>
      </c>
      <c r="M91" s="43">
        <f t="shared" si="1"/>
        <v>41</v>
      </c>
    </row>
    <row r="92" spans="1:13" x14ac:dyDescent="0.2">
      <c r="A92" s="4">
        <v>108070502</v>
      </c>
      <c r="B92" s="4" t="s">
        <v>330</v>
      </c>
      <c r="C92" s="4" t="s">
        <v>331</v>
      </c>
      <c r="D92" s="5">
        <v>24176920.75</v>
      </c>
      <c r="E92" s="5">
        <v>13589862.1</v>
      </c>
      <c r="F92" s="5">
        <v>30424.09</v>
      </c>
      <c r="G92" s="5">
        <v>325013.34000000003</v>
      </c>
      <c r="H92" s="5">
        <v>126102.91</v>
      </c>
      <c r="I92" s="5">
        <v>8762886.1899999995</v>
      </c>
      <c r="J92" s="5">
        <v>1342632.12</v>
      </c>
      <c r="K92" s="23">
        <v>2067633943</v>
      </c>
      <c r="L92" s="25">
        <v>11.6</v>
      </c>
      <c r="M92" s="43">
        <f t="shared" si="1"/>
        <v>471</v>
      </c>
    </row>
    <row r="93" spans="1:13" x14ac:dyDescent="0.2">
      <c r="A93" s="4">
        <v>108071003</v>
      </c>
      <c r="B93" s="4" t="s">
        <v>332</v>
      </c>
      <c r="C93" s="4" t="s">
        <v>331</v>
      </c>
      <c r="D93" s="5">
        <v>5409204.71</v>
      </c>
      <c r="E93" s="5">
        <v>4189148.34</v>
      </c>
      <c r="F93" s="5">
        <v>6731.01</v>
      </c>
      <c r="G93" s="5">
        <v>17063.169999999998</v>
      </c>
      <c r="H93" s="5">
        <v>15806.4</v>
      </c>
      <c r="I93" s="5">
        <v>752969.26</v>
      </c>
      <c r="J93" s="5">
        <v>427486.53</v>
      </c>
      <c r="K93" s="23">
        <v>378769599</v>
      </c>
      <c r="L93" s="25">
        <v>14.2</v>
      </c>
      <c r="M93" s="43">
        <f t="shared" si="1"/>
        <v>400</v>
      </c>
    </row>
    <row r="94" spans="1:13" x14ac:dyDescent="0.2">
      <c r="A94" s="4">
        <v>108071504</v>
      </c>
      <c r="B94" s="4" t="s">
        <v>333</v>
      </c>
      <c r="C94" s="4" t="s">
        <v>331</v>
      </c>
      <c r="D94" s="5">
        <v>2659184.79</v>
      </c>
      <c r="E94" s="5">
        <v>1987304.77</v>
      </c>
      <c r="F94" s="5">
        <v>3255.88</v>
      </c>
      <c r="G94" s="5">
        <v>1298.04</v>
      </c>
      <c r="H94" s="5">
        <v>11757.7</v>
      </c>
      <c r="I94" s="5">
        <v>508867.07999999996</v>
      </c>
      <c r="J94" s="5">
        <v>146701.32</v>
      </c>
      <c r="K94" s="23">
        <v>219800702</v>
      </c>
      <c r="L94" s="25">
        <v>12</v>
      </c>
      <c r="M94" s="43">
        <f t="shared" si="1"/>
        <v>466</v>
      </c>
    </row>
    <row r="95" spans="1:13" x14ac:dyDescent="0.2">
      <c r="A95" s="4">
        <v>108073503</v>
      </c>
      <c r="B95" s="4" t="s">
        <v>126</v>
      </c>
      <c r="C95" s="4" t="s">
        <v>331</v>
      </c>
      <c r="D95" s="5">
        <v>22834591.93</v>
      </c>
      <c r="E95" s="5">
        <v>17989584</v>
      </c>
      <c r="F95" s="5">
        <v>30310.31</v>
      </c>
      <c r="G95" s="5">
        <v>11808.12</v>
      </c>
      <c r="H95" s="5">
        <v>70510.899999999994</v>
      </c>
      <c r="I95" s="5">
        <v>3772274.7199999997</v>
      </c>
      <c r="J95" s="5">
        <v>960103.88</v>
      </c>
      <c r="K95" s="23">
        <v>1552762032</v>
      </c>
      <c r="L95" s="25">
        <v>14.7</v>
      </c>
      <c r="M95" s="43">
        <f t="shared" si="1"/>
        <v>382</v>
      </c>
    </row>
    <row r="96" spans="1:13" x14ac:dyDescent="0.2">
      <c r="A96" s="4">
        <v>108077503</v>
      </c>
      <c r="B96" s="4" t="s">
        <v>127</v>
      </c>
      <c r="C96" s="4" t="s">
        <v>331</v>
      </c>
      <c r="D96" s="5">
        <v>9767005.2799999993</v>
      </c>
      <c r="E96" s="5">
        <v>8044828.8999999994</v>
      </c>
      <c r="F96" s="5">
        <v>12917.54</v>
      </c>
      <c r="G96" s="5">
        <v>6307.68</v>
      </c>
      <c r="H96" s="5">
        <v>31345.65</v>
      </c>
      <c r="I96" s="5">
        <v>1189980.49</v>
      </c>
      <c r="J96" s="5">
        <v>481625.02</v>
      </c>
      <c r="K96" s="23">
        <v>720689689</v>
      </c>
      <c r="L96" s="25">
        <v>13.5</v>
      </c>
      <c r="M96" s="43">
        <f t="shared" si="1"/>
        <v>429</v>
      </c>
    </row>
    <row r="97" spans="1:13" x14ac:dyDescent="0.2">
      <c r="A97" s="4">
        <v>108078003</v>
      </c>
      <c r="B97" s="4" t="s">
        <v>128</v>
      </c>
      <c r="C97" s="4" t="s">
        <v>331</v>
      </c>
      <c r="D97" s="5">
        <v>6375351.5599999996</v>
      </c>
      <c r="E97" s="5">
        <v>4411341.45</v>
      </c>
      <c r="F97" s="5">
        <v>7867.58</v>
      </c>
      <c r="G97" s="5">
        <v>10392.459999999999</v>
      </c>
      <c r="I97" s="5">
        <v>1561899.41</v>
      </c>
      <c r="J97" s="5">
        <v>383850.66</v>
      </c>
      <c r="K97" s="23">
        <v>600609524</v>
      </c>
      <c r="L97" s="25">
        <v>10.6</v>
      </c>
      <c r="M97" s="43">
        <f t="shared" si="1"/>
        <v>484</v>
      </c>
    </row>
    <row r="98" spans="1:13" x14ac:dyDescent="0.2">
      <c r="A98" s="4">
        <v>108079004</v>
      </c>
      <c r="B98" s="4" t="s">
        <v>553</v>
      </c>
      <c r="C98" s="4" t="s">
        <v>331</v>
      </c>
      <c r="D98" s="5">
        <v>1860599.38</v>
      </c>
      <c r="E98" s="5">
        <v>1440965.96</v>
      </c>
      <c r="F98" s="5">
        <v>2624.99</v>
      </c>
      <c r="G98" s="5">
        <v>14953.92</v>
      </c>
      <c r="H98" s="5">
        <v>7930.1</v>
      </c>
      <c r="I98" s="5">
        <v>279966.17000000004</v>
      </c>
      <c r="J98" s="5">
        <v>114158.24</v>
      </c>
      <c r="K98" s="23">
        <v>133293865</v>
      </c>
      <c r="L98" s="25">
        <v>13.9</v>
      </c>
      <c r="M98" s="43">
        <f t="shared" si="1"/>
        <v>408</v>
      </c>
    </row>
    <row r="99" spans="1:13" x14ac:dyDescent="0.2">
      <c r="A99" s="4">
        <v>117080503</v>
      </c>
      <c r="B99" s="4" t="s">
        <v>171</v>
      </c>
      <c r="C99" s="4" t="s">
        <v>471</v>
      </c>
      <c r="D99" s="5">
        <v>13840858.57</v>
      </c>
      <c r="E99" s="5">
        <v>10389835.529999999</v>
      </c>
      <c r="F99" s="5">
        <v>19108.03</v>
      </c>
      <c r="G99" s="5">
        <v>11985.87</v>
      </c>
      <c r="I99" s="5">
        <v>2601258.33</v>
      </c>
      <c r="J99" s="5">
        <v>818670.81</v>
      </c>
      <c r="K99" s="23">
        <v>650036501</v>
      </c>
      <c r="L99" s="25">
        <v>21.2</v>
      </c>
      <c r="M99" s="43">
        <f t="shared" si="1"/>
        <v>115</v>
      </c>
    </row>
    <row r="100" spans="1:13" x14ac:dyDescent="0.2">
      <c r="A100" s="4">
        <v>117081003</v>
      </c>
      <c r="B100" s="4" t="s">
        <v>172</v>
      </c>
      <c r="C100" s="4" t="s">
        <v>471</v>
      </c>
      <c r="D100" s="5">
        <v>3618122.87</v>
      </c>
      <c r="E100" s="5">
        <v>2619079.02</v>
      </c>
      <c r="F100" s="5">
        <v>4412.01</v>
      </c>
      <c r="G100" s="5">
        <v>58202.64</v>
      </c>
      <c r="H100" s="5">
        <v>13349.1</v>
      </c>
      <c r="I100" s="5">
        <v>632549.14</v>
      </c>
      <c r="J100" s="5">
        <v>290530.96000000002</v>
      </c>
      <c r="K100" s="23">
        <v>268164451</v>
      </c>
      <c r="L100" s="25">
        <v>13.4</v>
      </c>
      <c r="M100" s="43">
        <f t="shared" si="1"/>
        <v>432</v>
      </c>
    </row>
    <row r="101" spans="1:13" x14ac:dyDescent="0.2">
      <c r="A101" s="4">
        <v>117083004</v>
      </c>
      <c r="B101" s="4" t="s">
        <v>173</v>
      </c>
      <c r="C101" s="4" t="s">
        <v>471</v>
      </c>
      <c r="D101" s="5">
        <v>3403942.46</v>
      </c>
      <c r="E101" s="5">
        <v>2517348.27</v>
      </c>
      <c r="G101" s="5">
        <v>6742.44</v>
      </c>
      <c r="I101" s="5">
        <v>702484.38</v>
      </c>
      <c r="J101" s="5">
        <v>177367.37</v>
      </c>
      <c r="K101" s="23">
        <v>272367758</v>
      </c>
      <c r="L101" s="25">
        <v>12.4</v>
      </c>
      <c r="M101" s="43">
        <f t="shared" si="1"/>
        <v>457</v>
      </c>
    </row>
    <row r="102" spans="1:13" x14ac:dyDescent="0.2">
      <c r="A102" s="4">
        <v>117086003</v>
      </c>
      <c r="B102" s="4" t="s">
        <v>174</v>
      </c>
      <c r="C102" s="4" t="s">
        <v>471</v>
      </c>
      <c r="D102" s="5">
        <v>6829771.4699999997</v>
      </c>
      <c r="E102" s="5">
        <v>4843865.5</v>
      </c>
      <c r="F102" s="5">
        <v>8351.34</v>
      </c>
      <c r="G102" s="5">
        <v>217052.15</v>
      </c>
      <c r="I102" s="5">
        <v>1482559.35</v>
      </c>
      <c r="J102" s="5">
        <v>277943.13</v>
      </c>
      <c r="K102" s="23">
        <v>313124172</v>
      </c>
      <c r="L102" s="25">
        <v>21.8</v>
      </c>
      <c r="M102" s="43">
        <f t="shared" si="1"/>
        <v>102</v>
      </c>
    </row>
    <row r="103" spans="1:13" x14ac:dyDescent="0.2">
      <c r="A103" s="4">
        <v>117086503</v>
      </c>
      <c r="B103" s="4" t="s">
        <v>472</v>
      </c>
      <c r="C103" s="4" t="s">
        <v>471</v>
      </c>
      <c r="D103" s="5">
        <v>9079686.4199999999</v>
      </c>
      <c r="E103" s="5">
        <v>7160683.8500000006</v>
      </c>
      <c r="F103" s="5">
        <v>11879.86</v>
      </c>
      <c r="G103" s="5">
        <v>49202.93</v>
      </c>
      <c r="I103" s="5">
        <v>1326433.3899999999</v>
      </c>
      <c r="J103" s="5">
        <v>531486.39</v>
      </c>
      <c r="K103" s="23">
        <v>576005152</v>
      </c>
      <c r="L103" s="25">
        <v>15.7</v>
      </c>
      <c r="M103" s="43">
        <f t="shared" si="1"/>
        <v>339</v>
      </c>
    </row>
    <row r="104" spans="1:13" x14ac:dyDescent="0.2">
      <c r="A104" s="4">
        <v>117086653</v>
      </c>
      <c r="B104" s="4" t="s">
        <v>473</v>
      </c>
      <c r="C104" s="4" t="s">
        <v>471</v>
      </c>
      <c r="D104" s="5">
        <v>6687764.1799999997</v>
      </c>
      <c r="E104" s="5">
        <v>5217888.2699999996</v>
      </c>
      <c r="F104" s="5">
        <v>8492.2999999999993</v>
      </c>
      <c r="G104" s="5">
        <v>11646.94</v>
      </c>
      <c r="H104" s="5">
        <v>26841.8</v>
      </c>
      <c r="I104" s="5">
        <v>1282437.43</v>
      </c>
      <c r="J104" s="5">
        <v>140457.44</v>
      </c>
      <c r="K104" s="23">
        <v>527130270</v>
      </c>
      <c r="L104" s="25">
        <v>12.6</v>
      </c>
      <c r="M104" s="43">
        <f t="shared" si="1"/>
        <v>454</v>
      </c>
    </row>
    <row r="105" spans="1:13" x14ac:dyDescent="0.2">
      <c r="A105" s="4">
        <v>117089003</v>
      </c>
      <c r="B105" s="4" t="s">
        <v>474</v>
      </c>
      <c r="C105" s="4" t="s">
        <v>471</v>
      </c>
      <c r="D105" s="5">
        <v>8306310.1100000003</v>
      </c>
      <c r="E105" s="5">
        <v>5872115.1699999999</v>
      </c>
      <c r="F105" s="5">
        <v>10356.68</v>
      </c>
      <c r="G105" s="5">
        <v>22575.37</v>
      </c>
      <c r="H105" s="5">
        <v>22640.7</v>
      </c>
      <c r="I105" s="5">
        <v>1747028</v>
      </c>
      <c r="J105" s="5">
        <v>631594.18999999994</v>
      </c>
      <c r="K105" s="23">
        <v>493790626</v>
      </c>
      <c r="L105" s="25">
        <v>16.8</v>
      </c>
      <c r="M105" s="43">
        <f t="shared" si="1"/>
        <v>286</v>
      </c>
    </row>
    <row r="106" spans="1:13" x14ac:dyDescent="0.2">
      <c r="A106" s="4">
        <v>122091002</v>
      </c>
      <c r="B106" s="4" t="s">
        <v>190</v>
      </c>
      <c r="C106" s="4" t="s">
        <v>540</v>
      </c>
      <c r="D106" s="5">
        <v>90937970.290000007</v>
      </c>
      <c r="E106" s="5">
        <v>83797595.270000011</v>
      </c>
      <c r="F106" s="5">
        <v>-5738.27</v>
      </c>
      <c r="I106" s="5">
        <v>5154116.5600000005</v>
      </c>
      <c r="J106" s="5">
        <v>1991996.73</v>
      </c>
      <c r="K106" s="23">
        <v>5313657382</v>
      </c>
      <c r="L106" s="25">
        <v>17.100000000000001</v>
      </c>
      <c r="M106" s="43">
        <f t="shared" si="1"/>
        <v>265</v>
      </c>
    </row>
    <row r="107" spans="1:13" x14ac:dyDescent="0.2">
      <c r="A107" s="4">
        <v>122091303</v>
      </c>
      <c r="B107" s="4" t="s">
        <v>541</v>
      </c>
      <c r="C107" s="4" t="s">
        <v>540</v>
      </c>
      <c r="D107" s="5">
        <v>11172711.949999999</v>
      </c>
      <c r="E107" s="5">
        <v>10613524.390000001</v>
      </c>
      <c r="F107" s="5">
        <v>13784.81</v>
      </c>
      <c r="I107" s="5">
        <v>107509.34</v>
      </c>
      <c r="J107" s="5">
        <v>437893.41</v>
      </c>
      <c r="K107" s="23">
        <v>592087527</v>
      </c>
      <c r="L107" s="25">
        <v>18.8</v>
      </c>
      <c r="M107" s="43">
        <f t="shared" si="1"/>
        <v>199</v>
      </c>
    </row>
    <row r="108" spans="1:13" x14ac:dyDescent="0.2">
      <c r="A108" s="4">
        <v>122091352</v>
      </c>
      <c r="B108" s="4" t="s">
        <v>542</v>
      </c>
      <c r="C108" s="4" t="s">
        <v>540</v>
      </c>
      <c r="D108" s="5">
        <v>77068819.560000002</v>
      </c>
      <c r="E108" s="5">
        <v>71165528.180000007</v>
      </c>
      <c r="F108" s="5">
        <v>101650.23</v>
      </c>
      <c r="I108" s="5">
        <v>1243338.01</v>
      </c>
      <c r="J108" s="5">
        <v>4558303.1399999997</v>
      </c>
      <c r="K108" s="23">
        <v>3364120950</v>
      </c>
      <c r="L108" s="25">
        <v>22.9</v>
      </c>
      <c r="M108" s="43">
        <f t="shared" si="1"/>
        <v>76</v>
      </c>
    </row>
    <row r="109" spans="1:13" x14ac:dyDescent="0.2">
      <c r="A109" s="4">
        <v>122092002</v>
      </c>
      <c r="B109" s="4" t="s">
        <v>191</v>
      </c>
      <c r="C109" s="4" t="s">
        <v>540</v>
      </c>
      <c r="D109" s="5">
        <v>70775918.450000003</v>
      </c>
      <c r="E109" s="5">
        <v>58983735.939999998</v>
      </c>
      <c r="F109" s="5">
        <v>85518.68</v>
      </c>
      <c r="G109" s="5">
        <v>2174158</v>
      </c>
      <c r="I109" s="5">
        <v>7674980.29</v>
      </c>
      <c r="J109" s="5">
        <v>1857525.54</v>
      </c>
      <c r="K109" s="23">
        <v>4582308088</v>
      </c>
      <c r="L109" s="25">
        <v>15.4</v>
      </c>
      <c r="M109" s="43">
        <f t="shared" si="1"/>
        <v>358</v>
      </c>
    </row>
    <row r="110" spans="1:13" x14ac:dyDescent="0.2">
      <c r="A110" s="4">
        <v>122092102</v>
      </c>
      <c r="B110" s="4" t="s">
        <v>543</v>
      </c>
      <c r="C110" s="4" t="s">
        <v>540</v>
      </c>
      <c r="D110" s="5">
        <v>232389914.71000001</v>
      </c>
      <c r="E110" s="5">
        <v>204344279.09</v>
      </c>
      <c r="F110" s="5">
        <v>303755.45</v>
      </c>
      <c r="I110" s="5">
        <v>23807125.489999998</v>
      </c>
      <c r="J110" s="5">
        <v>3934754.68</v>
      </c>
      <c r="K110" s="23">
        <v>14762607313</v>
      </c>
      <c r="L110" s="25">
        <v>15.7</v>
      </c>
      <c r="M110" s="43">
        <f t="shared" si="1"/>
        <v>339</v>
      </c>
    </row>
    <row r="111" spans="1:13" x14ac:dyDescent="0.2">
      <c r="A111" s="4">
        <v>122092353</v>
      </c>
      <c r="B111" s="4" t="s">
        <v>544</v>
      </c>
      <c r="C111" s="4" t="s">
        <v>540</v>
      </c>
      <c r="D111" s="5">
        <v>157647513.09</v>
      </c>
      <c r="E111" s="5">
        <v>132516976.45</v>
      </c>
      <c r="F111" s="5">
        <v>209174.64</v>
      </c>
      <c r="G111" s="5">
        <v>1959.51</v>
      </c>
      <c r="H111" s="5">
        <v>226728.2</v>
      </c>
      <c r="I111" s="5">
        <v>22236536.449999999</v>
      </c>
      <c r="J111" s="5">
        <v>2456137.84</v>
      </c>
      <c r="K111" s="23">
        <v>10497218182</v>
      </c>
      <c r="L111" s="25">
        <v>15</v>
      </c>
      <c r="M111" s="43">
        <f t="shared" si="1"/>
        <v>370</v>
      </c>
    </row>
    <row r="112" spans="1:13" x14ac:dyDescent="0.2">
      <c r="A112" s="4">
        <v>122097203</v>
      </c>
      <c r="B112" s="4" t="s">
        <v>545</v>
      </c>
      <c r="C112" s="4" t="s">
        <v>540</v>
      </c>
      <c r="D112" s="5">
        <v>10652646.25</v>
      </c>
      <c r="E112" s="5">
        <v>10029611.33</v>
      </c>
      <c r="F112" s="5">
        <v>14774.69</v>
      </c>
      <c r="I112" s="5">
        <v>96212.08</v>
      </c>
      <c r="J112" s="5">
        <v>512048.15</v>
      </c>
      <c r="K112" s="23">
        <v>516662833</v>
      </c>
      <c r="L112" s="25">
        <v>20.6</v>
      </c>
      <c r="M112" s="43">
        <f t="shared" si="1"/>
        <v>133</v>
      </c>
    </row>
    <row r="113" spans="1:13" x14ac:dyDescent="0.2">
      <c r="A113" s="4">
        <v>122097502</v>
      </c>
      <c r="B113" s="4" t="s">
        <v>546</v>
      </c>
      <c r="C113" s="4" t="s">
        <v>540</v>
      </c>
      <c r="D113" s="5">
        <v>121618244.15000001</v>
      </c>
      <c r="E113" s="5">
        <v>113235772.94</v>
      </c>
      <c r="F113" s="5">
        <v>166570.26</v>
      </c>
      <c r="G113" s="5">
        <v>400000</v>
      </c>
      <c r="H113" s="5">
        <v>193801.2</v>
      </c>
      <c r="I113" s="5">
        <v>4993734.1000000006</v>
      </c>
      <c r="J113" s="5">
        <v>2628365.65</v>
      </c>
      <c r="K113" s="23">
        <v>6749894436</v>
      </c>
      <c r="L113" s="25">
        <v>18</v>
      </c>
      <c r="M113" s="43">
        <f t="shared" si="1"/>
        <v>236</v>
      </c>
    </row>
    <row r="114" spans="1:13" x14ac:dyDescent="0.2">
      <c r="A114" s="4">
        <v>122097604</v>
      </c>
      <c r="B114" s="4" t="s">
        <v>192</v>
      </c>
      <c r="C114" s="4" t="s">
        <v>540</v>
      </c>
      <c r="D114" s="5">
        <v>28951072.050000001</v>
      </c>
      <c r="E114" s="5">
        <v>23960850.759999998</v>
      </c>
      <c r="F114" s="5">
        <v>37722.379999999997</v>
      </c>
      <c r="G114" s="5">
        <v>66.599999999999994</v>
      </c>
      <c r="I114" s="5">
        <v>4130179.19</v>
      </c>
      <c r="J114" s="5">
        <v>822253.12</v>
      </c>
      <c r="K114" s="23">
        <v>2537451885</v>
      </c>
      <c r="L114" s="25">
        <v>11.4</v>
      </c>
      <c r="M114" s="43">
        <f t="shared" si="1"/>
        <v>473</v>
      </c>
    </row>
    <row r="115" spans="1:13" x14ac:dyDescent="0.2">
      <c r="A115" s="4">
        <v>122098003</v>
      </c>
      <c r="B115" s="4" t="s">
        <v>0</v>
      </c>
      <c r="C115" s="4" t="s">
        <v>540</v>
      </c>
      <c r="D115" s="5">
        <v>29215547.190000001</v>
      </c>
      <c r="E115" s="5">
        <v>25637459.460000001</v>
      </c>
      <c r="F115" s="5">
        <v>39366.300000000003</v>
      </c>
      <c r="G115" s="5">
        <v>2091</v>
      </c>
      <c r="I115" s="5">
        <v>2339772.4700000002</v>
      </c>
      <c r="J115" s="5">
        <v>1196857.96</v>
      </c>
      <c r="K115" s="23">
        <v>2414239212</v>
      </c>
      <c r="L115" s="25">
        <v>12.1</v>
      </c>
      <c r="M115" s="43">
        <f t="shared" si="1"/>
        <v>464</v>
      </c>
    </row>
    <row r="116" spans="1:13" x14ac:dyDescent="0.2">
      <c r="A116" s="4">
        <v>122098103</v>
      </c>
      <c r="B116" s="4" t="s">
        <v>1</v>
      </c>
      <c r="C116" s="4" t="s">
        <v>540</v>
      </c>
      <c r="D116" s="5">
        <v>87067186</v>
      </c>
      <c r="E116" s="5">
        <v>71023738</v>
      </c>
      <c r="F116" s="5">
        <v>101875</v>
      </c>
      <c r="G116" s="5">
        <v>173587</v>
      </c>
      <c r="I116" s="5">
        <v>14002827</v>
      </c>
      <c r="J116" s="5">
        <v>1765159</v>
      </c>
      <c r="K116" s="23">
        <v>5070433502</v>
      </c>
      <c r="L116" s="25">
        <v>17.100000000000001</v>
      </c>
      <c r="M116" s="43">
        <f t="shared" si="1"/>
        <v>265</v>
      </c>
    </row>
    <row r="117" spans="1:13" x14ac:dyDescent="0.2">
      <c r="A117" s="4">
        <v>122098202</v>
      </c>
      <c r="B117" s="4" t="s">
        <v>2</v>
      </c>
      <c r="C117" s="4" t="s">
        <v>540</v>
      </c>
      <c r="D117" s="5">
        <v>130515964.37</v>
      </c>
      <c r="E117" s="5">
        <v>125449018.49000001</v>
      </c>
      <c r="I117" s="5">
        <v>1978423.46</v>
      </c>
      <c r="J117" s="5">
        <v>3088522.42</v>
      </c>
      <c r="K117" s="23">
        <v>7594047701</v>
      </c>
      <c r="L117" s="25">
        <v>17.100000000000001</v>
      </c>
      <c r="M117" s="43">
        <f t="shared" si="1"/>
        <v>265</v>
      </c>
    </row>
    <row r="118" spans="1:13" x14ac:dyDescent="0.2">
      <c r="A118" s="4">
        <v>122098403</v>
      </c>
      <c r="B118" s="4" t="s">
        <v>3</v>
      </c>
      <c r="C118" s="4" t="s">
        <v>540</v>
      </c>
      <c r="D118" s="5">
        <v>65915857.469999999</v>
      </c>
      <c r="E118" s="5">
        <v>54553298.630000003</v>
      </c>
      <c r="F118" s="5">
        <v>87503.72</v>
      </c>
      <c r="G118" s="5">
        <v>56784.3</v>
      </c>
      <c r="H118" s="5">
        <v>71007.3</v>
      </c>
      <c r="I118" s="5">
        <v>9463530.1400000006</v>
      </c>
      <c r="J118" s="5">
        <v>1683733.38</v>
      </c>
      <c r="K118" s="23">
        <v>3388883752</v>
      </c>
      <c r="L118" s="25">
        <v>19.399999999999999</v>
      </c>
      <c r="M118" s="43">
        <f t="shared" si="1"/>
        <v>168</v>
      </c>
    </row>
    <row r="119" spans="1:13" x14ac:dyDescent="0.2">
      <c r="A119" s="4">
        <v>104101252</v>
      </c>
      <c r="B119" s="4" t="s">
        <v>88</v>
      </c>
      <c r="C119" s="4" t="s">
        <v>260</v>
      </c>
      <c r="D119" s="5">
        <v>43027484.689999998</v>
      </c>
      <c r="E119" s="5">
        <v>35558350.659999996</v>
      </c>
      <c r="F119" s="5">
        <v>55942.32</v>
      </c>
      <c r="G119" s="5">
        <v>57972</v>
      </c>
      <c r="H119" s="5">
        <v>145212.6</v>
      </c>
      <c r="I119" s="5">
        <v>5669846.5600000005</v>
      </c>
      <c r="J119" s="5">
        <v>1540160.55</v>
      </c>
      <c r="K119" s="23">
        <v>2745109155</v>
      </c>
      <c r="L119" s="25">
        <v>15.6</v>
      </c>
      <c r="M119" s="43">
        <f t="shared" si="1"/>
        <v>347</v>
      </c>
    </row>
    <row r="120" spans="1:13" x14ac:dyDescent="0.2">
      <c r="A120" s="4">
        <v>104103603</v>
      </c>
      <c r="B120" s="4" t="s">
        <v>261</v>
      </c>
      <c r="C120" s="4" t="s">
        <v>260</v>
      </c>
      <c r="D120" s="5">
        <v>5885336.0999999996</v>
      </c>
      <c r="E120" s="5">
        <v>4401607.42</v>
      </c>
      <c r="F120" s="5">
        <v>7185.27</v>
      </c>
      <c r="G120" s="5">
        <v>6644.9</v>
      </c>
      <c r="H120" s="5">
        <v>26522.400000000001</v>
      </c>
      <c r="I120" s="5">
        <v>1087976.3299999998</v>
      </c>
      <c r="J120" s="5">
        <v>355399.78</v>
      </c>
      <c r="K120" s="23">
        <v>411496898</v>
      </c>
      <c r="L120" s="25">
        <v>14.3</v>
      </c>
      <c r="M120" s="43">
        <f t="shared" si="1"/>
        <v>399</v>
      </c>
    </row>
    <row r="121" spans="1:13" x14ac:dyDescent="0.2">
      <c r="A121" s="4">
        <v>104105003</v>
      </c>
      <c r="B121" s="4" t="s">
        <v>262</v>
      </c>
      <c r="C121" s="4" t="s">
        <v>260</v>
      </c>
      <c r="D121" s="5">
        <v>27579865.02</v>
      </c>
      <c r="E121" s="5">
        <v>21576384.959999997</v>
      </c>
      <c r="F121" s="5">
        <v>34109.99</v>
      </c>
      <c r="G121" s="5">
        <v>5000</v>
      </c>
      <c r="I121" s="5">
        <v>5294000.6999999993</v>
      </c>
      <c r="J121" s="5">
        <v>670369.37</v>
      </c>
      <c r="K121" s="23">
        <v>1777341632</v>
      </c>
      <c r="L121" s="25">
        <v>15.5</v>
      </c>
      <c r="M121" s="43">
        <f t="shared" si="1"/>
        <v>352</v>
      </c>
    </row>
    <row r="122" spans="1:13" x14ac:dyDescent="0.2">
      <c r="A122" s="4">
        <v>104105353</v>
      </c>
      <c r="B122" s="4" t="s">
        <v>263</v>
      </c>
      <c r="C122" s="4" t="s">
        <v>260</v>
      </c>
      <c r="D122" s="5">
        <v>5844479</v>
      </c>
      <c r="E122" s="5">
        <v>4340292</v>
      </c>
      <c r="F122" s="5">
        <v>7345</v>
      </c>
      <c r="G122" s="5">
        <v>8062</v>
      </c>
      <c r="H122" s="5">
        <v>27417</v>
      </c>
      <c r="I122" s="5">
        <v>990030</v>
      </c>
      <c r="J122" s="5">
        <v>471333</v>
      </c>
      <c r="K122" s="23">
        <v>405532388</v>
      </c>
      <c r="L122" s="25">
        <v>14.4</v>
      </c>
      <c r="M122" s="43">
        <f t="shared" si="1"/>
        <v>394</v>
      </c>
    </row>
    <row r="123" spans="1:13" x14ac:dyDescent="0.2">
      <c r="A123" s="4">
        <v>104107903</v>
      </c>
      <c r="B123" s="4" t="s">
        <v>265</v>
      </c>
      <c r="C123" s="4" t="s">
        <v>260</v>
      </c>
      <c r="D123" s="5">
        <v>67979778.049999997</v>
      </c>
      <c r="E123" s="5">
        <v>56183909.390000001</v>
      </c>
      <c r="F123" s="5">
        <v>81491.539999999994</v>
      </c>
      <c r="G123" s="5">
        <v>216041.46</v>
      </c>
      <c r="I123" s="5">
        <v>10528086.119999999</v>
      </c>
      <c r="J123" s="5">
        <v>970249.54</v>
      </c>
      <c r="K123" s="23">
        <v>3852813435</v>
      </c>
      <c r="L123" s="25">
        <v>17.600000000000001</v>
      </c>
      <c r="M123" s="43">
        <f t="shared" si="1"/>
        <v>250</v>
      </c>
    </row>
    <row r="124" spans="1:13" x14ac:dyDescent="0.2">
      <c r="A124" s="4">
        <v>104107503</v>
      </c>
      <c r="B124" s="4" t="s">
        <v>89</v>
      </c>
      <c r="C124" s="4" t="s">
        <v>260</v>
      </c>
      <c r="D124" s="5">
        <v>13853214</v>
      </c>
      <c r="E124" s="5">
        <v>10895967</v>
      </c>
      <c r="F124" s="5">
        <v>18666</v>
      </c>
      <c r="G124" s="5">
        <v>16075</v>
      </c>
      <c r="H124" s="5">
        <v>43059</v>
      </c>
      <c r="I124" s="5">
        <v>2059091</v>
      </c>
      <c r="J124" s="5">
        <v>820356</v>
      </c>
      <c r="K124" s="23">
        <v>899506287</v>
      </c>
      <c r="L124" s="25">
        <v>15.4</v>
      </c>
      <c r="M124" s="43">
        <f t="shared" si="1"/>
        <v>358</v>
      </c>
    </row>
    <row r="125" spans="1:13" x14ac:dyDescent="0.2">
      <c r="A125" s="4">
        <v>104107803</v>
      </c>
      <c r="B125" s="4" t="s">
        <v>264</v>
      </c>
      <c r="C125" s="4" t="s">
        <v>260</v>
      </c>
      <c r="D125" s="5">
        <v>18154660.239999998</v>
      </c>
      <c r="E125" s="5">
        <v>14774348.93</v>
      </c>
      <c r="F125" s="5">
        <v>22563.77</v>
      </c>
      <c r="G125" s="5">
        <v>136375.67999999999</v>
      </c>
      <c r="H125" s="5">
        <v>55213.4</v>
      </c>
      <c r="I125" s="5">
        <v>2365900.8699999996</v>
      </c>
      <c r="J125" s="5">
        <v>800257.59</v>
      </c>
      <c r="K125" s="23">
        <v>1168869474</v>
      </c>
      <c r="L125" s="25">
        <v>15.5</v>
      </c>
      <c r="M125" s="43">
        <f t="shared" si="1"/>
        <v>352</v>
      </c>
    </row>
    <row r="126" spans="1:13" x14ac:dyDescent="0.2">
      <c r="A126" s="4">
        <v>108110603</v>
      </c>
      <c r="B126" s="4" t="s">
        <v>334</v>
      </c>
      <c r="C126" s="4" t="s">
        <v>335</v>
      </c>
      <c r="D126" s="5">
        <v>1431550.97</v>
      </c>
      <c r="E126" s="5">
        <v>889280.12</v>
      </c>
      <c r="F126" s="5">
        <v>1802.24</v>
      </c>
      <c r="G126" s="5">
        <v>5893.55</v>
      </c>
      <c r="H126" s="5">
        <v>11885.05</v>
      </c>
      <c r="I126" s="5">
        <v>417787.11</v>
      </c>
      <c r="J126" s="5">
        <v>104902.9</v>
      </c>
      <c r="K126" s="23">
        <v>125633949</v>
      </c>
      <c r="L126" s="25">
        <v>11.3</v>
      </c>
      <c r="M126" s="43">
        <f t="shared" si="1"/>
        <v>477</v>
      </c>
    </row>
    <row r="127" spans="1:13" x14ac:dyDescent="0.2">
      <c r="A127" s="4">
        <v>108111203</v>
      </c>
      <c r="B127" s="4" t="s">
        <v>336</v>
      </c>
      <c r="C127" s="4" t="s">
        <v>335</v>
      </c>
      <c r="D127" s="5">
        <v>4746035.78</v>
      </c>
      <c r="E127" s="5">
        <v>3521430.44</v>
      </c>
      <c r="F127" s="5">
        <v>6291.09</v>
      </c>
      <c r="G127" s="5">
        <v>5322.67</v>
      </c>
      <c r="H127" s="5">
        <v>26192.799999999999</v>
      </c>
      <c r="I127" s="5">
        <v>954010.25</v>
      </c>
      <c r="J127" s="5">
        <v>232788.53</v>
      </c>
      <c r="K127" s="23">
        <v>313711796</v>
      </c>
      <c r="L127" s="25">
        <v>15.1</v>
      </c>
      <c r="M127" s="43">
        <f t="shared" si="1"/>
        <v>367</v>
      </c>
    </row>
    <row r="128" spans="1:13" x14ac:dyDescent="0.2">
      <c r="A128" s="4">
        <v>108111303</v>
      </c>
      <c r="B128" s="4" t="s">
        <v>337</v>
      </c>
      <c r="C128" s="4" t="s">
        <v>335</v>
      </c>
      <c r="D128" s="5">
        <v>9538261.7100000009</v>
      </c>
      <c r="E128" s="5">
        <v>7509613.4400000004</v>
      </c>
      <c r="F128" s="5">
        <v>11735.01</v>
      </c>
      <c r="G128" s="5">
        <v>11803.32</v>
      </c>
      <c r="H128" s="5">
        <v>35537.5</v>
      </c>
      <c r="I128" s="5">
        <v>1519661.51</v>
      </c>
      <c r="J128" s="5">
        <v>449910.93</v>
      </c>
      <c r="K128" s="23">
        <v>653209373</v>
      </c>
      <c r="L128" s="25">
        <v>14.6</v>
      </c>
      <c r="M128" s="43">
        <f t="shared" si="1"/>
        <v>387</v>
      </c>
    </row>
    <row r="129" spans="1:13" x14ac:dyDescent="0.2">
      <c r="A129" s="4">
        <v>108111403</v>
      </c>
      <c r="B129" s="4" t="s">
        <v>338</v>
      </c>
      <c r="C129" s="4" t="s">
        <v>335</v>
      </c>
      <c r="D129" s="5">
        <v>2680782.27</v>
      </c>
      <c r="E129" s="5">
        <v>1973157.37</v>
      </c>
      <c r="F129" s="5">
        <v>3346.41</v>
      </c>
      <c r="I129" s="5">
        <v>554438.1</v>
      </c>
      <c r="J129" s="5">
        <v>149840.39000000001</v>
      </c>
      <c r="K129" s="23">
        <v>175900510</v>
      </c>
      <c r="L129" s="25">
        <v>15.2</v>
      </c>
      <c r="M129" s="43">
        <f t="shared" si="1"/>
        <v>364</v>
      </c>
    </row>
    <row r="130" spans="1:13" x14ac:dyDescent="0.2">
      <c r="A130" s="4">
        <v>108112003</v>
      </c>
      <c r="B130" s="4" t="s">
        <v>339</v>
      </c>
      <c r="C130" s="4" t="s">
        <v>335</v>
      </c>
      <c r="D130" s="5">
        <v>2117896.16</v>
      </c>
      <c r="E130" s="5">
        <v>1554533.99</v>
      </c>
      <c r="F130" s="5">
        <v>2634.27</v>
      </c>
      <c r="H130" s="5">
        <v>11985.15</v>
      </c>
      <c r="I130" s="5">
        <v>399921.06</v>
      </c>
      <c r="J130" s="5">
        <v>148821.69</v>
      </c>
      <c r="K130" s="23">
        <v>99988517</v>
      </c>
      <c r="L130" s="25">
        <v>21.1</v>
      </c>
      <c r="M130" s="43">
        <f t="shared" ref="M130:M193" si="2">RANK(L130,L$2:L$501)</f>
        <v>117</v>
      </c>
    </row>
    <row r="131" spans="1:13" x14ac:dyDescent="0.2">
      <c r="A131" s="4">
        <v>108112203</v>
      </c>
      <c r="B131" s="4" t="s">
        <v>340</v>
      </c>
      <c r="C131" s="4" t="s">
        <v>335</v>
      </c>
      <c r="D131" s="5">
        <v>5348726.63</v>
      </c>
      <c r="E131" s="5">
        <v>3732629.46</v>
      </c>
      <c r="F131" s="5">
        <v>6594.66</v>
      </c>
      <c r="G131" s="5">
        <v>9467.1</v>
      </c>
      <c r="H131" s="5">
        <v>25395.200000000001</v>
      </c>
      <c r="I131" s="5">
        <v>1315895.95</v>
      </c>
      <c r="J131" s="5">
        <v>258744.26</v>
      </c>
      <c r="K131" s="23">
        <v>450491434</v>
      </c>
      <c r="L131" s="25">
        <v>11.8</v>
      </c>
      <c r="M131" s="43">
        <f t="shared" si="2"/>
        <v>468</v>
      </c>
    </row>
    <row r="132" spans="1:13" x14ac:dyDescent="0.2">
      <c r="A132" s="4">
        <v>108112502</v>
      </c>
      <c r="B132" s="4" t="s">
        <v>129</v>
      </c>
      <c r="C132" s="4" t="s">
        <v>335</v>
      </c>
      <c r="D132" s="5">
        <v>9890312</v>
      </c>
      <c r="E132" s="5">
        <v>6444498</v>
      </c>
      <c r="F132" s="5">
        <v>13355</v>
      </c>
      <c r="G132" s="5">
        <v>224796</v>
      </c>
      <c r="H132" s="5">
        <v>38736</v>
      </c>
      <c r="I132" s="5">
        <v>2305058</v>
      </c>
      <c r="J132" s="5">
        <v>863869</v>
      </c>
      <c r="K132" s="23">
        <v>570042420</v>
      </c>
      <c r="L132" s="25">
        <v>17.3</v>
      </c>
      <c r="M132" s="43">
        <f t="shared" si="2"/>
        <v>259</v>
      </c>
    </row>
    <row r="133" spans="1:13" x14ac:dyDescent="0.2">
      <c r="A133" s="4">
        <v>108114503</v>
      </c>
      <c r="B133" s="4" t="s">
        <v>341</v>
      </c>
      <c r="C133" s="4" t="s">
        <v>335</v>
      </c>
      <c r="D133" s="5">
        <v>3028685.69</v>
      </c>
      <c r="E133" s="5">
        <v>2092604.71</v>
      </c>
      <c r="F133" s="5">
        <v>3990.11</v>
      </c>
      <c r="H133" s="5">
        <v>18756</v>
      </c>
      <c r="I133" s="5">
        <v>687833.44000000006</v>
      </c>
      <c r="J133" s="5">
        <v>225501.43</v>
      </c>
      <c r="K133" s="23">
        <v>209666423</v>
      </c>
      <c r="L133" s="25">
        <v>14.4</v>
      </c>
      <c r="M133" s="43">
        <f t="shared" si="2"/>
        <v>394</v>
      </c>
    </row>
    <row r="134" spans="1:13" x14ac:dyDescent="0.2">
      <c r="A134" s="4">
        <v>108116003</v>
      </c>
      <c r="B134" s="4" t="s">
        <v>342</v>
      </c>
      <c r="C134" s="4" t="s">
        <v>335</v>
      </c>
      <c r="D134" s="5">
        <v>6047998</v>
      </c>
      <c r="E134" s="5">
        <v>4281448.21</v>
      </c>
      <c r="F134" s="5">
        <v>7735.38</v>
      </c>
      <c r="G134" s="5">
        <v>14659.52</v>
      </c>
      <c r="H134" s="5">
        <v>36036.5</v>
      </c>
      <c r="I134" s="5">
        <v>1378254.49</v>
      </c>
      <c r="J134" s="5">
        <v>329863.90000000002</v>
      </c>
      <c r="K134" s="23">
        <v>458310453</v>
      </c>
      <c r="L134" s="25">
        <v>13.1</v>
      </c>
      <c r="M134" s="43">
        <f t="shared" si="2"/>
        <v>441</v>
      </c>
    </row>
    <row r="135" spans="1:13" x14ac:dyDescent="0.2">
      <c r="A135" s="4">
        <v>108116303</v>
      </c>
      <c r="B135" s="4" t="s">
        <v>343</v>
      </c>
      <c r="C135" s="4" t="s">
        <v>335</v>
      </c>
      <c r="D135" s="5">
        <v>2371563.2200000002</v>
      </c>
      <c r="E135" s="5">
        <v>1663099.7</v>
      </c>
      <c r="F135" s="5">
        <v>3986.22</v>
      </c>
      <c r="G135" s="5">
        <v>2118.15</v>
      </c>
      <c r="H135" s="5">
        <v>5933.3</v>
      </c>
      <c r="I135" s="5">
        <v>570232</v>
      </c>
      <c r="J135" s="5">
        <v>126193.85</v>
      </c>
      <c r="K135" s="23">
        <v>170074911</v>
      </c>
      <c r="L135" s="25">
        <v>13.9</v>
      </c>
      <c r="M135" s="43">
        <f t="shared" si="2"/>
        <v>408</v>
      </c>
    </row>
    <row r="136" spans="1:13" x14ac:dyDescent="0.2">
      <c r="A136" s="4">
        <v>108116503</v>
      </c>
      <c r="B136" s="4" t="s">
        <v>344</v>
      </c>
      <c r="C136" s="4" t="s">
        <v>335</v>
      </c>
      <c r="D136" s="5">
        <v>13830519.210000001</v>
      </c>
      <c r="E136" s="5">
        <v>10935515.76</v>
      </c>
      <c r="F136" s="5">
        <v>17154.53</v>
      </c>
      <c r="H136" s="5">
        <v>22686.1</v>
      </c>
      <c r="I136" s="5">
        <v>2379306.3000000003</v>
      </c>
      <c r="J136" s="5">
        <v>475856.52</v>
      </c>
      <c r="K136" s="23">
        <v>924136042</v>
      </c>
      <c r="L136" s="25">
        <v>14.9</v>
      </c>
      <c r="M136" s="43">
        <f t="shared" si="2"/>
        <v>372</v>
      </c>
    </row>
    <row r="137" spans="1:13" x14ac:dyDescent="0.2">
      <c r="A137" s="4">
        <v>108118503</v>
      </c>
      <c r="B137" s="4" t="s">
        <v>345</v>
      </c>
      <c r="C137" s="4" t="s">
        <v>335</v>
      </c>
      <c r="D137" s="5">
        <v>13465456.640000001</v>
      </c>
      <c r="E137" s="5">
        <v>11057797.15</v>
      </c>
      <c r="F137" s="5">
        <v>17751.919999999998</v>
      </c>
      <c r="H137" s="5">
        <v>31484.9</v>
      </c>
      <c r="I137" s="5">
        <v>1901413.6199999999</v>
      </c>
      <c r="J137" s="5">
        <v>457009.05</v>
      </c>
      <c r="K137" s="23">
        <v>570539387</v>
      </c>
      <c r="L137" s="25">
        <v>23.6</v>
      </c>
      <c r="M137" s="43">
        <f t="shared" si="2"/>
        <v>70</v>
      </c>
    </row>
    <row r="138" spans="1:13" x14ac:dyDescent="0.2">
      <c r="A138" s="4">
        <v>109122703</v>
      </c>
      <c r="B138" s="4" t="s">
        <v>351</v>
      </c>
      <c r="C138" s="4" t="s">
        <v>352</v>
      </c>
      <c r="D138" s="5">
        <v>3406310.16</v>
      </c>
      <c r="E138" s="5">
        <v>2410083.67</v>
      </c>
      <c r="F138" s="5">
        <v>4905.3100000000004</v>
      </c>
      <c r="G138" s="5">
        <v>183050.85</v>
      </c>
      <c r="H138" s="5">
        <v>10592.8</v>
      </c>
      <c r="I138" s="5">
        <v>412648.61</v>
      </c>
      <c r="J138" s="5">
        <v>385028.92</v>
      </c>
      <c r="K138" s="23">
        <v>218737894</v>
      </c>
      <c r="L138" s="25">
        <v>15.5</v>
      </c>
      <c r="M138" s="43">
        <f t="shared" si="2"/>
        <v>352</v>
      </c>
    </row>
    <row r="139" spans="1:13" x14ac:dyDescent="0.2">
      <c r="A139" s="4">
        <v>121135003</v>
      </c>
      <c r="B139" s="4" t="s">
        <v>525</v>
      </c>
      <c r="C139" s="4" t="s">
        <v>526</v>
      </c>
      <c r="D139" s="5">
        <v>31458908.129999999</v>
      </c>
      <c r="E139" s="5">
        <v>26239908.57</v>
      </c>
      <c r="F139" s="5">
        <v>39972.089999999997</v>
      </c>
      <c r="G139" s="5">
        <v>23529.08</v>
      </c>
      <c r="H139" s="5">
        <v>31191.5</v>
      </c>
      <c r="I139" s="5">
        <v>1830465.27</v>
      </c>
      <c r="J139" s="5">
        <v>3293841.62</v>
      </c>
      <c r="K139" s="23">
        <v>1579465155</v>
      </c>
      <c r="L139" s="25">
        <v>19.899999999999999</v>
      </c>
      <c r="M139" s="43">
        <f t="shared" si="2"/>
        <v>155</v>
      </c>
    </row>
    <row r="140" spans="1:13" x14ac:dyDescent="0.2">
      <c r="A140" s="4">
        <v>121135503</v>
      </c>
      <c r="B140" s="4" t="s">
        <v>527</v>
      </c>
      <c r="C140" s="4" t="s">
        <v>526</v>
      </c>
      <c r="D140" s="5">
        <v>20361326.07</v>
      </c>
      <c r="E140" s="5">
        <v>15913833.130000001</v>
      </c>
      <c r="F140" s="5">
        <v>26449.040000000001</v>
      </c>
      <c r="G140" s="5">
        <v>1768.7</v>
      </c>
      <c r="H140" s="5">
        <v>49372.03</v>
      </c>
      <c r="I140" s="5">
        <v>2756952.15</v>
      </c>
      <c r="J140" s="5">
        <v>1612951.02</v>
      </c>
      <c r="K140" s="23">
        <v>944292391</v>
      </c>
      <c r="L140" s="25">
        <v>21.5</v>
      </c>
      <c r="M140" s="43">
        <f t="shared" si="2"/>
        <v>109</v>
      </c>
    </row>
    <row r="141" spans="1:13" x14ac:dyDescent="0.2">
      <c r="A141" s="4">
        <v>121136503</v>
      </c>
      <c r="B141" s="4" t="s">
        <v>528</v>
      </c>
      <c r="C141" s="4" t="s">
        <v>526</v>
      </c>
      <c r="D141" s="5">
        <v>16572821.5</v>
      </c>
      <c r="E141" s="5">
        <v>13744008.25</v>
      </c>
      <c r="F141" s="5">
        <v>19013.560000000001</v>
      </c>
      <c r="G141" s="5">
        <v>5100.8599999999997</v>
      </c>
      <c r="H141" s="5">
        <v>36314.1</v>
      </c>
      <c r="I141" s="5">
        <v>1642573.22</v>
      </c>
      <c r="J141" s="5">
        <v>1125811.51</v>
      </c>
      <c r="K141" s="23">
        <v>785697596</v>
      </c>
      <c r="L141" s="25">
        <v>21</v>
      </c>
      <c r="M141" s="43">
        <f t="shared" si="2"/>
        <v>119</v>
      </c>
    </row>
    <row r="142" spans="1:13" x14ac:dyDescent="0.2">
      <c r="A142" s="4">
        <v>121136603</v>
      </c>
      <c r="B142" s="4" t="s">
        <v>529</v>
      </c>
      <c r="C142" s="4" t="s">
        <v>526</v>
      </c>
      <c r="D142" s="5">
        <v>9647229.2100000009</v>
      </c>
      <c r="E142" s="5">
        <v>7297098.2999999998</v>
      </c>
      <c r="G142" s="5">
        <v>3890.04</v>
      </c>
      <c r="H142" s="5">
        <v>26892</v>
      </c>
      <c r="I142" s="5">
        <v>1412697.31</v>
      </c>
      <c r="J142" s="5">
        <v>906651.56</v>
      </c>
      <c r="K142" s="23">
        <v>346048660</v>
      </c>
      <c r="L142" s="25">
        <v>27.8</v>
      </c>
      <c r="M142" s="43">
        <f t="shared" si="2"/>
        <v>28</v>
      </c>
    </row>
    <row r="143" spans="1:13" x14ac:dyDescent="0.2">
      <c r="A143" s="4">
        <v>121139004</v>
      </c>
      <c r="B143" s="4" t="s">
        <v>530</v>
      </c>
      <c r="C143" s="4" t="s">
        <v>526</v>
      </c>
      <c r="D143" s="5">
        <v>6024546.46</v>
      </c>
      <c r="E143" s="5">
        <v>4924002.29</v>
      </c>
      <c r="F143" s="5">
        <v>7781.58</v>
      </c>
      <c r="G143" s="5">
        <v>14221.32</v>
      </c>
      <c r="H143" s="5">
        <v>11676.8</v>
      </c>
      <c r="I143" s="5">
        <v>403316.13</v>
      </c>
      <c r="J143" s="5">
        <v>663548.34</v>
      </c>
      <c r="K143" s="23">
        <v>324650066</v>
      </c>
      <c r="L143" s="25">
        <v>18.5</v>
      </c>
      <c r="M143" s="43">
        <f t="shared" si="2"/>
        <v>216</v>
      </c>
    </row>
    <row r="144" spans="1:13" x14ac:dyDescent="0.2">
      <c r="A144" s="4">
        <v>110141003</v>
      </c>
      <c r="B144" s="4" t="s">
        <v>367</v>
      </c>
      <c r="C144" s="4" t="s">
        <v>368</v>
      </c>
      <c r="D144" s="5">
        <v>13916653.439999999</v>
      </c>
      <c r="E144" s="5">
        <v>7909971.0699999994</v>
      </c>
      <c r="F144" s="5">
        <v>16162.54</v>
      </c>
      <c r="G144" s="5">
        <v>98208.49</v>
      </c>
      <c r="H144" s="5">
        <v>38135.5</v>
      </c>
      <c r="I144" s="5">
        <v>5339980.75</v>
      </c>
      <c r="J144" s="5">
        <v>514195.09</v>
      </c>
      <c r="K144" s="23">
        <v>677302260</v>
      </c>
      <c r="L144" s="25">
        <v>20.5</v>
      </c>
      <c r="M144" s="43">
        <f t="shared" si="2"/>
        <v>136</v>
      </c>
    </row>
    <row r="145" spans="1:13" x14ac:dyDescent="0.2">
      <c r="A145" s="4">
        <v>110141103</v>
      </c>
      <c r="B145" s="4" t="s">
        <v>369</v>
      </c>
      <c r="C145" s="4" t="s">
        <v>368</v>
      </c>
      <c r="D145" s="5">
        <v>27947120.52</v>
      </c>
      <c r="E145" s="5">
        <v>20743119.09</v>
      </c>
      <c r="F145" s="5">
        <v>33726.480000000003</v>
      </c>
      <c r="G145" s="5">
        <v>74100.039999999994</v>
      </c>
      <c r="I145" s="5">
        <v>6384131.6699999999</v>
      </c>
      <c r="J145" s="5">
        <v>712043.24</v>
      </c>
      <c r="K145" s="23">
        <v>1352950210</v>
      </c>
      <c r="L145" s="25">
        <v>20.6</v>
      </c>
      <c r="M145" s="43">
        <f t="shared" si="2"/>
        <v>133</v>
      </c>
    </row>
    <row r="146" spans="1:13" x14ac:dyDescent="0.2">
      <c r="A146" s="4">
        <v>110147003</v>
      </c>
      <c r="B146" s="4" t="s">
        <v>135</v>
      </c>
      <c r="C146" s="4" t="s">
        <v>368</v>
      </c>
      <c r="D146" s="5">
        <v>14012326.66</v>
      </c>
      <c r="E146" s="5">
        <v>10534642.16</v>
      </c>
      <c r="F146" s="5">
        <v>17587.61</v>
      </c>
      <c r="G146" s="5">
        <v>51571.59</v>
      </c>
      <c r="I146" s="5">
        <v>3018251.63</v>
      </c>
      <c r="J146" s="5">
        <v>390273.67</v>
      </c>
      <c r="K146" s="23">
        <v>791795486</v>
      </c>
      <c r="L146" s="25">
        <v>17.600000000000001</v>
      </c>
      <c r="M146" s="43">
        <f t="shared" si="2"/>
        <v>250</v>
      </c>
    </row>
    <row r="147" spans="1:13" x14ac:dyDescent="0.2">
      <c r="A147" s="4">
        <v>110148002</v>
      </c>
      <c r="B147" s="4" t="s">
        <v>136</v>
      </c>
      <c r="C147" s="4" t="s">
        <v>368</v>
      </c>
      <c r="D147" s="5">
        <v>99327284.359999999</v>
      </c>
      <c r="E147" s="5">
        <v>77734945.75</v>
      </c>
      <c r="F147" s="5">
        <v>121625.94</v>
      </c>
      <c r="G147" s="5">
        <v>456418.33</v>
      </c>
      <c r="I147" s="5">
        <v>19312383.169999998</v>
      </c>
      <c r="J147" s="5">
        <v>1701911.17</v>
      </c>
      <c r="K147" s="23">
        <v>6282030872</v>
      </c>
      <c r="L147" s="25">
        <v>15.8</v>
      </c>
      <c r="M147" s="43">
        <f t="shared" si="2"/>
        <v>336</v>
      </c>
    </row>
    <row r="148" spans="1:13" x14ac:dyDescent="0.2">
      <c r="A148" s="4">
        <v>124150503</v>
      </c>
      <c r="B148" s="4" t="s">
        <v>200</v>
      </c>
      <c r="C148" s="4" t="s">
        <v>18</v>
      </c>
      <c r="D148" s="5">
        <v>47571965.030000001</v>
      </c>
      <c r="E148" s="5">
        <v>45142229.590000004</v>
      </c>
      <c r="F148" s="5">
        <v>59588.639999999999</v>
      </c>
      <c r="I148" s="5">
        <v>791294.07</v>
      </c>
      <c r="J148" s="5">
        <v>1578852.73</v>
      </c>
      <c r="K148" s="23">
        <v>2609882375</v>
      </c>
      <c r="L148" s="25">
        <v>18.2</v>
      </c>
      <c r="M148" s="43">
        <f t="shared" si="2"/>
        <v>231</v>
      </c>
    </row>
    <row r="149" spans="1:13" x14ac:dyDescent="0.2">
      <c r="A149" s="4">
        <v>124151902</v>
      </c>
      <c r="B149" s="4" t="s">
        <v>19</v>
      </c>
      <c r="C149" s="4" t="s">
        <v>18</v>
      </c>
      <c r="D149" s="5">
        <v>86951062.909999996</v>
      </c>
      <c r="E149" s="5">
        <v>77840976.400000006</v>
      </c>
      <c r="F149" s="5">
        <v>116411.78</v>
      </c>
      <c r="I149" s="5">
        <v>8993674.7299999986</v>
      </c>
      <c r="K149" s="23">
        <v>4019602109</v>
      </c>
      <c r="L149" s="25">
        <v>21.6</v>
      </c>
      <c r="M149" s="43">
        <f t="shared" si="2"/>
        <v>108</v>
      </c>
    </row>
    <row r="150" spans="1:13" x14ac:dyDescent="0.2">
      <c r="A150" s="4">
        <v>124152003</v>
      </c>
      <c r="B150" s="4" t="s">
        <v>20</v>
      </c>
      <c r="C150" s="4" t="s">
        <v>18</v>
      </c>
      <c r="D150" s="5">
        <v>151528831.31</v>
      </c>
      <c r="E150" s="5">
        <v>131145926.13</v>
      </c>
      <c r="F150" s="5">
        <v>189265.31</v>
      </c>
      <c r="I150" s="5">
        <v>16802365.969999999</v>
      </c>
      <c r="J150" s="5">
        <v>3391273.9</v>
      </c>
      <c r="K150" s="23">
        <v>7316891412</v>
      </c>
      <c r="L150" s="25">
        <v>20.7</v>
      </c>
      <c r="M150" s="43">
        <f t="shared" si="2"/>
        <v>129</v>
      </c>
    </row>
    <row r="151" spans="1:13" x14ac:dyDescent="0.2">
      <c r="A151" s="4">
        <v>124153503</v>
      </c>
      <c r="B151" s="4" t="s">
        <v>21</v>
      </c>
      <c r="C151" s="4" t="s">
        <v>18</v>
      </c>
      <c r="D151" s="5">
        <v>66735925.609999999</v>
      </c>
      <c r="E151" s="5">
        <v>63354291.32</v>
      </c>
      <c r="F151" s="5">
        <v>84074.22</v>
      </c>
      <c r="I151" s="5">
        <v>1856549.51</v>
      </c>
      <c r="J151" s="5">
        <v>1441010.56</v>
      </c>
      <c r="K151" s="23">
        <v>5186985459</v>
      </c>
      <c r="L151" s="25">
        <v>12.8</v>
      </c>
      <c r="M151" s="43">
        <f t="shared" si="2"/>
        <v>447</v>
      </c>
    </row>
    <row r="152" spans="1:13" x14ac:dyDescent="0.2">
      <c r="A152" s="4">
        <v>124154003</v>
      </c>
      <c r="B152" s="4" t="s">
        <v>22</v>
      </c>
      <c r="C152" s="4" t="s">
        <v>18</v>
      </c>
      <c r="D152" s="5">
        <v>56563833.609999999</v>
      </c>
      <c r="E152" s="5">
        <v>50450458.769999996</v>
      </c>
      <c r="F152" s="5">
        <v>73021.17</v>
      </c>
      <c r="I152" s="5">
        <v>4690705.41</v>
      </c>
      <c r="J152" s="5">
        <v>1349648.26</v>
      </c>
      <c r="K152" s="23">
        <v>2805731758</v>
      </c>
      <c r="L152" s="25">
        <v>20.100000000000001</v>
      </c>
      <c r="M152" s="43">
        <f t="shared" si="2"/>
        <v>145</v>
      </c>
    </row>
    <row r="153" spans="1:13" x14ac:dyDescent="0.2">
      <c r="A153" s="4">
        <v>124156503</v>
      </c>
      <c r="B153" s="4" t="s">
        <v>23</v>
      </c>
      <c r="C153" s="4" t="s">
        <v>18</v>
      </c>
      <c r="D153" s="5">
        <v>32223533.370000001</v>
      </c>
      <c r="E153" s="5">
        <v>28997666.25</v>
      </c>
      <c r="F153" s="5">
        <v>41218.78</v>
      </c>
      <c r="I153" s="5">
        <v>2439312.77</v>
      </c>
      <c r="J153" s="5">
        <v>745335.57</v>
      </c>
      <c r="K153" s="23">
        <v>1337034066</v>
      </c>
      <c r="L153" s="25">
        <v>24.1</v>
      </c>
      <c r="M153" s="43">
        <f t="shared" si="2"/>
        <v>59</v>
      </c>
    </row>
    <row r="154" spans="1:13" x14ac:dyDescent="0.2">
      <c r="A154" s="4">
        <v>124156603</v>
      </c>
      <c r="B154" s="4" t="s">
        <v>24</v>
      </c>
      <c r="C154" s="4" t="s">
        <v>18</v>
      </c>
      <c r="D154" s="5">
        <v>68699845.140000001</v>
      </c>
      <c r="E154" s="5">
        <v>59138168.289999999</v>
      </c>
      <c r="F154" s="5">
        <v>90741.85</v>
      </c>
      <c r="G154" s="5">
        <v>2550.84</v>
      </c>
      <c r="I154" s="5">
        <v>6388661.2999999998</v>
      </c>
      <c r="J154" s="5">
        <v>3079722.86</v>
      </c>
      <c r="K154" s="23">
        <v>3260468664</v>
      </c>
      <c r="L154" s="25">
        <v>21</v>
      </c>
      <c r="M154" s="43">
        <f t="shared" si="2"/>
        <v>119</v>
      </c>
    </row>
    <row r="155" spans="1:13" x14ac:dyDescent="0.2">
      <c r="A155" s="4">
        <v>124156703</v>
      </c>
      <c r="B155" s="4" t="s">
        <v>706</v>
      </c>
      <c r="C155" s="4" t="s">
        <v>18</v>
      </c>
      <c r="D155" s="5">
        <v>34602431.18</v>
      </c>
      <c r="E155" s="5">
        <v>30869506.899999999</v>
      </c>
      <c r="F155" s="5">
        <v>46090.080000000002</v>
      </c>
      <c r="G155" s="5">
        <v>710.16</v>
      </c>
      <c r="I155" s="5">
        <v>2677556.6800000002</v>
      </c>
      <c r="J155" s="5">
        <v>1008567.36</v>
      </c>
      <c r="K155" s="23">
        <v>1652107241</v>
      </c>
      <c r="L155" s="25">
        <v>20.9</v>
      </c>
      <c r="M155" s="43">
        <f t="shared" si="2"/>
        <v>124</v>
      </c>
    </row>
    <row r="156" spans="1:13" x14ac:dyDescent="0.2">
      <c r="A156" s="4">
        <v>124157203</v>
      </c>
      <c r="B156" s="4" t="s">
        <v>707</v>
      </c>
      <c r="C156" s="4" t="s">
        <v>18</v>
      </c>
      <c r="D156" s="5">
        <v>63326274.340000004</v>
      </c>
      <c r="E156" s="5">
        <v>53059817.549999997</v>
      </c>
      <c r="F156" s="5">
        <v>71516.09</v>
      </c>
      <c r="H156" s="5">
        <v>70943.86</v>
      </c>
      <c r="I156" s="5">
        <v>7924213.04</v>
      </c>
      <c r="J156" s="5">
        <v>2199783.7999999998</v>
      </c>
      <c r="K156" s="23">
        <v>3007104220</v>
      </c>
      <c r="L156" s="25">
        <v>21</v>
      </c>
      <c r="M156" s="43">
        <f t="shared" si="2"/>
        <v>119</v>
      </c>
    </row>
    <row r="157" spans="1:13" x14ac:dyDescent="0.2">
      <c r="A157" s="4">
        <v>124157802</v>
      </c>
      <c r="B157" s="4" t="s">
        <v>25</v>
      </c>
      <c r="C157" s="4" t="s">
        <v>18</v>
      </c>
      <c r="D157" s="5">
        <v>93242338.900000006</v>
      </c>
      <c r="E157" s="5">
        <v>89829639.959999993</v>
      </c>
      <c r="F157" s="5">
        <v>118105.46</v>
      </c>
      <c r="G157" s="5">
        <v>7186.02</v>
      </c>
      <c r="I157" s="5">
        <v>2163262.52</v>
      </c>
      <c r="J157" s="5">
        <v>1124144.94</v>
      </c>
      <c r="K157" s="23">
        <v>7960932334</v>
      </c>
      <c r="L157" s="25">
        <v>11.7</v>
      </c>
      <c r="M157" s="43">
        <f t="shared" si="2"/>
        <v>470</v>
      </c>
    </row>
    <row r="158" spans="1:13" x14ac:dyDescent="0.2">
      <c r="A158" s="4">
        <v>124158503</v>
      </c>
      <c r="B158" s="4" t="s">
        <v>571</v>
      </c>
      <c r="C158" s="4" t="s">
        <v>18</v>
      </c>
      <c r="D158" s="5">
        <v>58467335</v>
      </c>
      <c r="E158" s="5">
        <v>56084521</v>
      </c>
      <c r="F158" s="5">
        <v>77174</v>
      </c>
      <c r="I158" s="5">
        <v>1169465</v>
      </c>
      <c r="J158" s="5">
        <v>1136175</v>
      </c>
      <c r="K158" s="23">
        <v>3477677256</v>
      </c>
      <c r="L158" s="25">
        <v>16.8</v>
      </c>
      <c r="M158" s="43">
        <f t="shared" si="2"/>
        <v>286</v>
      </c>
    </row>
    <row r="159" spans="1:13" x14ac:dyDescent="0.2">
      <c r="A159" s="4">
        <v>124159002</v>
      </c>
      <c r="B159" s="4" t="s">
        <v>708</v>
      </c>
      <c r="C159" s="4" t="s">
        <v>18</v>
      </c>
      <c r="D159" s="5">
        <v>167791586.19999999</v>
      </c>
      <c r="E159" s="5">
        <v>143413067.75999999</v>
      </c>
      <c r="F159" s="5">
        <v>223785.58</v>
      </c>
      <c r="G159" s="5">
        <v>56956.53</v>
      </c>
      <c r="I159" s="5">
        <v>20516172.329999998</v>
      </c>
      <c r="J159" s="5">
        <v>3581604</v>
      </c>
      <c r="K159" s="23">
        <v>12536540440</v>
      </c>
      <c r="L159" s="25">
        <v>13.3</v>
      </c>
      <c r="M159" s="43">
        <f t="shared" si="2"/>
        <v>436</v>
      </c>
    </row>
    <row r="160" spans="1:13" x14ac:dyDescent="0.2">
      <c r="A160" s="4">
        <v>106160303</v>
      </c>
      <c r="B160" s="4" t="s">
        <v>549</v>
      </c>
      <c r="C160" s="4" t="s">
        <v>297</v>
      </c>
      <c r="D160" s="5">
        <v>3333606.67</v>
      </c>
      <c r="E160" s="5">
        <v>2499486.77</v>
      </c>
      <c r="F160" s="5">
        <v>4505.6099999999997</v>
      </c>
      <c r="G160" s="5">
        <v>43.14</v>
      </c>
      <c r="H160" s="5">
        <v>14201.8</v>
      </c>
      <c r="I160" s="5">
        <v>527258.45000000007</v>
      </c>
      <c r="J160" s="5">
        <v>288110.90000000002</v>
      </c>
      <c r="K160" s="23">
        <v>272288546</v>
      </c>
      <c r="L160" s="25">
        <v>12.2</v>
      </c>
      <c r="M160" s="43">
        <f t="shared" si="2"/>
        <v>461</v>
      </c>
    </row>
    <row r="161" spans="1:13" x14ac:dyDescent="0.2">
      <c r="A161" s="4">
        <v>106161203</v>
      </c>
      <c r="B161" s="4" t="s">
        <v>298</v>
      </c>
      <c r="C161" s="4" t="s">
        <v>297</v>
      </c>
      <c r="D161" s="5">
        <v>6781392.6900000004</v>
      </c>
      <c r="E161" s="5">
        <v>5348735.91</v>
      </c>
      <c r="F161" s="5">
        <v>8925.07</v>
      </c>
      <c r="G161" s="5">
        <v>19250.3</v>
      </c>
      <c r="H161" s="5">
        <v>11709</v>
      </c>
      <c r="I161" s="5">
        <v>919322.41</v>
      </c>
      <c r="J161" s="5">
        <v>473450</v>
      </c>
      <c r="K161" s="23">
        <v>365098600</v>
      </c>
      <c r="L161" s="25">
        <v>18.5</v>
      </c>
      <c r="M161" s="43">
        <f t="shared" si="2"/>
        <v>216</v>
      </c>
    </row>
    <row r="162" spans="1:13" x14ac:dyDescent="0.2">
      <c r="A162" s="4">
        <v>106161703</v>
      </c>
      <c r="B162" s="4" t="s">
        <v>550</v>
      </c>
      <c r="C162" s="4" t="s">
        <v>297</v>
      </c>
      <c r="D162" s="5">
        <v>4665441.09</v>
      </c>
      <c r="E162" s="5">
        <v>3413881.49</v>
      </c>
      <c r="F162" s="5">
        <v>5651.35</v>
      </c>
      <c r="G162" s="5">
        <v>65272.58</v>
      </c>
      <c r="H162" s="5">
        <v>16043.35</v>
      </c>
      <c r="I162" s="5">
        <v>692682.32</v>
      </c>
      <c r="J162" s="5">
        <v>471910</v>
      </c>
      <c r="K162" s="23">
        <v>290250923</v>
      </c>
      <c r="L162" s="25">
        <v>16</v>
      </c>
      <c r="M162" s="43">
        <f t="shared" si="2"/>
        <v>329</v>
      </c>
    </row>
    <row r="163" spans="1:13" x14ac:dyDescent="0.2">
      <c r="A163" s="4">
        <v>106166503</v>
      </c>
      <c r="B163" s="4" t="s">
        <v>101</v>
      </c>
      <c r="C163" s="4" t="s">
        <v>297</v>
      </c>
      <c r="D163" s="5">
        <v>4151352</v>
      </c>
      <c r="E163" s="5">
        <v>2854614</v>
      </c>
      <c r="F163" s="5">
        <v>4854</v>
      </c>
      <c r="G163" s="5">
        <v>5013</v>
      </c>
      <c r="H163" s="5">
        <v>18328</v>
      </c>
      <c r="I163" s="5">
        <v>886558</v>
      </c>
      <c r="J163" s="5">
        <v>381985</v>
      </c>
      <c r="K163" s="23">
        <v>293920042</v>
      </c>
      <c r="L163" s="25">
        <v>14.1</v>
      </c>
      <c r="M163" s="43">
        <f t="shared" si="2"/>
        <v>402</v>
      </c>
    </row>
    <row r="164" spans="1:13" x14ac:dyDescent="0.2">
      <c r="A164" s="4">
        <v>106167504</v>
      </c>
      <c r="B164" s="4" t="s">
        <v>299</v>
      </c>
      <c r="C164" s="4" t="s">
        <v>297</v>
      </c>
      <c r="D164" s="5">
        <v>2512385.0699999998</v>
      </c>
      <c r="E164" s="5">
        <v>1798116.37</v>
      </c>
      <c r="F164" s="5">
        <v>3189.96</v>
      </c>
      <c r="G164" s="5">
        <v>11004.6</v>
      </c>
      <c r="H164" s="5">
        <v>11638.25</v>
      </c>
      <c r="I164" s="5">
        <v>535833.75</v>
      </c>
      <c r="J164" s="5">
        <v>152602.14000000001</v>
      </c>
      <c r="K164" s="23">
        <v>278466175</v>
      </c>
      <c r="L164" s="25">
        <v>9</v>
      </c>
      <c r="M164" s="43">
        <f t="shared" si="2"/>
        <v>497</v>
      </c>
    </row>
    <row r="165" spans="1:13" x14ac:dyDescent="0.2">
      <c r="A165" s="4">
        <v>106168003</v>
      </c>
      <c r="B165" s="4" t="s">
        <v>300</v>
      </c>
      <c r="C165" s="4" t="s">
        <v>297</v>
      </c>
      <c r="D165" s="5">
        <v>3059153.88</v>
      </c>
      <c r="E165" s="5">
        <v>2010791.82</v>
      </c>
      <c r="F165" s="5">
        <v>4216.16</v>
      </c>
      <c r="G165" s="5">
        <v>2492.96</v>
      </c>
      <c r="H165" s="5">
        <v>20494.5</v>
      </c>
      <c r="I165" s="5">
        <v>835665.95</v>
      </c>
      <c r="J165" s="5">
        <v>185492.49</v>
      </c>
      <c r="K165" s="23">
        <v>293716839</v>
      </c>
      <c r="L165" s="25">
        <v>10.4</v>
      </c>
      <c r="M165" s="43">
        <f t="shared" si="2"/>
        <v>486</v>
      </c>
    </row>
    <row r="166" spans="1:13" x14ac:dyDescent="0.2">
      <c r="A166" s="4">
        <v>106169003</v>
      </c>
      <c r="B166" s="4" t="s">
        <v>102</v>
      </c>
      <c r="C166" s="4" t="s">
        <v>297</v>
      </c>
      <c r="D166" s="5">
        <v>2008334</v>
      </c>
      <c r="E166" s="5">
        <v>1387014</v>
      </c>
      <c r="F166" s="5">
        <v>2870</v>
      </c>
      <c r="G166" s="5">
        <v>5303</v>
      </c>
      <c r="H166" s="5">
        <v>9325</v>
      </c>
      <c r="I166" s="5">
        <v>438653</v>
      </c>
      <c r="J166" s="5">
        <v>165169</v>
      </c>
      <c r="K166" s="23">
        <v>119914330</v>
      </c>
      <c r="L166" s="25">
        <v>16.7</v>
      </c>
      <c r="M166" s="43">
        <f t="shared" si="2"/>
        <v>294</v>
      </c>
    </row>
    <row r="167" spans="1:13" x14ac:dyDescent="0.2">
      <c r="A167" s="4">
        <v>110171003</v>
      </c>
      <c r="B167" s="4" t="s">
        <v>370</v>
      </c>
      <c r="C167" s="4" t="s">
        <v>301</v>
      </c>
      <c r="D167" s="5">
        <v>14148069.140000001</v>
      </c>
      <c r="E167" s="5">
        <v>10875881.26</v>
      </c>
      <c r="F167" s="5">
        <v>16859.099999999999</v>
      </c>
      <c r="G167" s="5">
        <v>104732.25</v>
      </c>
      <c r="I167" s="5">
        <v>2015467.08</v>
      </c>
      <c r="J167" s="5">
        <v>1135129.45</v>
      </c>
      <c r="K167" s="23">
        <v>742393718</v>
      </c>
      <c r="L167" s="25">
        <v>19</v>
      </c>
      <c r="M167" s="43">
        <f t="shared" si="2"/>
        <v>189</v>
      </c>
    </row>
    <row r="168" spans="1:13" x14ac:dyDescent="0.2">
      <c r="A168" s="4">
        <v>110171803</v>
      </c>
      <c r="B168" s="4" t="s">
        <v>137</v>
      </c>
      <c r="C168" s="4" t="s">
        <v>301</v>
      </c>
      <c r="D168" s="5">
        <v>3702818.76</v>
      </c>
      <c r="E168" s="5">
        <v>2818885.24</v>
      </c>
      <c r="F168" s="5">
        <v>4309.33</v>
      </c>
      <c r="G168" s="5">
        <v>2951.76</v>
      </c>
      <c r="I168" s="5">
        <v>603136.75</v>
      </c>
      <c r="J168" s="5">
        <v>273535.68</v>
      </c>
      <c r="K168" s="23">
        <v>234811696</v>
      </c>
      <c r="L168" s="25">
        <v>15.7</v>
      </c>
      <c r="M168" s="43">
        <f t="shared" si="2"/>
        <v>339</v>
      </c>
    </row>
    <row r="169" spans="1:13" x14ac:dyDescent="0.2">
      <c r="A169" s="4">
        <v>106172003</v>
      </c>
      <c r="B169" s="4" t="s">
        <v>103</v>
      </c>
      <c r="C169" s="4" t="s">
        <v>301</v>
      </c>
      <c r="D169" s="5">
        <v>20785597.43</v>
      </c>
      <c r="E169" s="5">
        <v>16142153.17</v>
      </c>
      <c r="F169" s="5">
        <v>26830.98</v>
      </c>
      <c r="G169" s="5">
        <v>89262.16</v>
      </c>
      <c r="H169" s="5">
        <v>76744.5</v>
      </c>
      <c r="I169" s="5">
        <v>3316301.36</v>
      </c>
      <c r="J169" s="5">
        <v>1134305.26</v>
      </c>
      <c r="K169" s="23">
        <v>1291740036</v>
      </c>
      <c r="L169" s="25">
        <v>16</v>
      </c>
      <c r="M169" s="43">
        <f t="shared" si="2"/>
        <v>329</v>
      </c>
    </row>
    <row r="170" spans="1:13" x14ac:dyDescent="0.2">
      <c r="A170" s="4">
        <v>110173003</v>
      </c>
      <c r="B170" s="4" t="s">
        <v>371</v>
      </c>
      <c r="C170" s="4" t="s">
        <v>301</v>
      </c>
      <c r="D170" s="5">
        <v>3067327.15</v>
      </c>
      <c r="E170" s="5">
        <v>1982783.17</v>
      </c>
      <c r="F170" s="5">
        <v>3571.37</v>
      </c>
      <c r="G170" s="5">
        <v>19979.900000000001</v>
      </c>
      <c r="H170" s="5">
        <v>9880.4</v>
      </c>
      <c r="I170" s="5">
        <v>442256.4</v>
      </c>
      <c r="J170" s="5">
        <v>608855.91</v>
      </c>
      <c r="K170" s="23">
        <v>155915679</v>
      </c>
      <c r="L170" s="25">
        <v>19.600000000000001</v>
      </c>
      <c r="M170" s="43">
        <f t="shared" si="2"/>
        <v>163</v>
      </c>
    </row>
    <row r="171" spans="1:13" x14ac:dyDescent="0.2">
      <c r="A171" s="4">
        <v>110173504</v>
      </c>
      <c r="B171" s="4" t="s">
        <v>372</v>
      </c>
      <c r="C171" s="4" t="s">
        <v>301</v>
      </c>
      <c r="D171" s="5">
        <v>1145756.31</v>
      </c>
      <c r="E171" s="5">
        <v>787559.02</v>
      </c>
      <c r="F171" s="5">
        <v>1492.34</v>
      </c>
      <c r="G171" s="5">
        <v>3247.68</v>
      </c>
      <c r="H171" s="5">
        <v>4931.8500000000004</v>
      </c>
      <c r="I171" s="5">
        <v>191332.82</v>
      </c>
      <c r="J171" s="5">
        <v>157192.6</v>
      </c>
      <c r="K171" s="23">
        <v>67564246</v>
      </c>
      <c r="L171" s="25">
        <v>16.899999999999999</v>
      </c>
      <c r="M171" s="43">
        <f t="shared" si="2"/>
        <v>282</v>
      </c>
    </row>
    <row r="172" spans="1:13" x14ac:dyDescent="0.2">
      <c r="A172" s="4">
        <v>110175003</v>
      </c>
      <c r="B172" s="4" t="s">
        <v>373</v>
      </c>
      <c r="C172" s="4" t="s">
        <v>301</v>
      </c>
      <c r="D172" s="5">
        <v>3244395.99</v>
      </c>
      <c r="E172" s="5">
        <v>2289903.62</v>
      </c>
      <c r="F172" s="5">
        <v>4385.8500000000004</v>
      </c>
      <c r="G172" s="5">
        <v>2587.8000000000002</v>
      </c>
      <c r="H172" s="5">
        <v>14727.4</v>
      </c>
      <c r="I172" s="5">
        <v>565505.69000000006</v>
      </c>
      <c r="J172" s="5">
        <v>367285.63</v>
      </c>
      <c r="K172" s="23">
        <v>200800481</v>
      </c>
      <c r="L172" s="25">
        <v>16.100000000000001</v>
      </c>
      <c r="M172" s="43">
        <f t="shared" si="2"/>
        <v>324</v>
      </c>
    </row>
    <row r="173" spans="1:13" x14ac:dyDescent="0.2">
      <c r="A173" s="4">
        <v>110177003</v>
      </c>
      <c r="B173" s="4" t="s">
        <v>558</v>
      </c>
      <c r="C173" s="4" t="s">
        <v>301</v>
      </c>
      <c r="D173" s="5">
        <v>10588818.720000001</v>
      </c>
      <c r="E173" s="5">
        <v>8299528.2800000003</v>
      </c>
      <c r="F173" s="5">
        <v>13998.32</v>
      </c>
      <c r="G173" s="5">
        <v>69534.559999999998</v>
      </c>
      <c r="H173" s="5">
        <v>25096.67</v>
      </c>
      <c r="I173" s="5">
        <v>1285863</v>
      </c>
      <c r="J173" s="5">
        <v>894797.89</v>
      </c>
      <c r="K173" s="23">
        <v>543665236</v>
      </c>
      <c r="L173" s="25">
        <v>19.399999999999999</v>
      </c>
      <c r="M173" s="43">
        <f t="shared" si="2"/>
        <v>168</v>
      </c>
    </row>
    <row r="174" spans="1:13" x14ac:dyDescent="0.2">
      <c r="A174" s="4">
        <v>110179003</v>
      </c>
      <c r="B174" s="4" t="s">
        <v>374</v>
      </c>
      <c r="C174" s="4" t="s">
        <v>301</v>
      </c>
      <c r="D174" s="5">
        <v>4334169.75</v>
      </c>
      <c r="E174" s="5">
        <v>3222379.1</v>
      </c>
      <c r="F174" s="5">
        <v>5572.91</v>
      </c>
      <c r="G174" s="5">
        <v>32158.67</v>
      </c>
      <c r="H174" s="5">
        <v>15532.15</v>
      </c>
      <c r="I174" s="5">
        <v>656526.84000000008</v>
      </c>
      <c r="J174" s="5">
        <v>402000.08</v>
      </c>
      <c r="K174" s="23">
        <v>244445703</v>
      </c>
      <c r="L174" s="25">
        <v>17.7</v>
      </c>
      <c r="M174" s="43">
        <f t="shared" si="2"/>
        <v>244</v>
      </c>
    </row>
    <row r="175" spans="1:13" x14ac:dyDescent="0.2">
      <c r="A175" s="4">
        <v>110183602</v>
      </c>
      <c r="B175" s="4" t="s">
        <v>375</v>
      </c>
      <c r="C175" s="4" t="s">
        <v>376</v>
      </c>
      <c r="D175" s="5">
        <v>27940078.559999999</v>
      </c>
      <c r="E175" s="5">
        <v>19101717.890000001</v>
      </c>
      <c r="F175" s="5">
        <v>34077.69</v>
      </c>
      <c r="G175" s="5">
        <v>420975.16</v>
      </c>
      <c r="I175" s="5">
        <v>6815764.8300000001</v>
      </c>
      <c r="J175" s="5">
        <v>1567542.99</v>
      </c>
      <c r="K175" s="23">
        <v>1673445374</v>
      </c>
      <c r="L175" s="25">
        <v>16.600000000000001</v>
      </c>
      <c r="M175" s="43">
        <f t="shared" si="2"/>
        <v>299</v>
      </c>
    </row>
    <row r="176" spans="1:13" x14ac:dyDescent="0.2">
      <c r="A176" s="4">
        <v>116191004</v>
      </c>
      <c r="B176" s="4" t="s">
        <v>166</v>
      </c>
      <c r="C176" s="4" t="s">
        <v>455</v>
      </c>
      <c r="D176" s="5">
        <v>4857814.7</v>
      </c>
      <c r="E176" s="5">
        <v>3372021.9</v>
      </c>
      <c r="F176" s="5">
        <v>6071.85</v>
      </c>
      <c r="G176" s="5">
        <v>2077</v>
      </c>
      <c r="H176" s="5">
        <v>12775.92</v>
      </c>
      <c r="I176" s="5">
        <v>1189828.99</v>
      </c>
      <c r="J176" s="5">
        <v>275039.03999999998</v>
      </c>
      <c r="K176" s="23">
        <v>329386192</v>
      </c>
      <c r="L176" s="25">
        <v>14.7</v>
      </c>
      <c r="M176" s="43">
        <f t="shared" si="2"/>
        <v>382</v>
      </c>
    </row>
    <row r="177" spans="1:13" x14ac:dyDescent="0.2">
      <c r="A177" s="4">
        <v>116191103</v>
      </c>
      <c r="B177" s="4" t="s">
        <v>456</v>
      </c>
      <c r="C177" s="4" t="s">
        <v>455</v>
      </c>
      <c r="D177" s="5">
        <v>18186626.789999999</v>
      </c>
      <c r="E177" s="5">
        <v>14697875.25</v>
      </c>
      <c r="F177" s="5">
        <v>24365.55</v>
      </c>
      <c r="G177" s="5">
        <v>10671.7</v>
      </c>
      <c r="H177" s="5">
        <v>38822.300000000003</v>
      </c>
      <c r="I177" s="5">
        <v>2349273.37</v>
      </c>
      <c r="J177" s="5">
        <v>1065618.6200000001</v>
      </c>
      <c r="K177" s="23">
        <v>1092207691</v>
      </c>
      <c r="L177" s="25">
        <v>16.600000000000001</v>
      </c>
      <c r="M177" s="43">
        <f t="shared" si="2"/>
        <v>299</v>
      </c>
    </row>
    <row r="178" spans="1:13" x14ac:dyDescent="0.2">
      <c r="A178" s="4">
        <v>116191203</v>
      </c>
      <c r="B178" s="4" t="s">
        <v>457</v>
      </c>
      <c r="C178" s="4" t="s">
        <v>455</v>
      </c>
      <c r="D178" s="5">
        <v>12947074.42</v>
      </c>
      <c r="E178" s="5">
        <v>8879524.2200000007</v>
      </c>
      <c r="F178" s="5">
        <v>16506.39</v>
      </c>
      <c r="G178" s="5">
        <v>101231.67999999999</v>
      </c>
      <c r="H178" s="5">
        <v>28090.400000000001</v>
      </c>
      <c r="I178" s="5">
        <v>3298300.11</v>
      </c>
      <c r="J178" s="5">
        <v>623421.62</v>
      </c>
      <c r="K178" s="23">
        <v>916589862</v>
      </c>
      <c r="L178" s="25">
        <v>14.1</v>
      </c>
      <c r="M178" s="43">
        <f t="shared" si="2"/>
        <v>402</v>
      </c>
    </row>
    <row r="179" spans="1:13" x14ac:dyDescent="0.2">
      <c r="A179" s="4">
        <v>116191503</v>
      </c>
      <c r="B179" s="4" t="s">
        <v>458</v>
      </c>
      <c r="C179" s="4" t="s">
        <v>455</v>
      </c>
      <c r="D179" s="5">
        <v>15470941.949999999</v>
      </c>
      <c r="E179" s="5">
        <v>10555550.27</v>
      </c>
      <c r="F179" s="5">
        <v>18428.73</v>
      </c>
      <c r="G179" s="5">
        <v>1203.3599999999999</v>
      </c>
      <c r="H179" s="5">
        <v>36553.839999999997</v>
      </c>
      <c r="I179" s="5">
        <v>4107032.13</v>
      </c>
      <c r="J179" s="5">
        <v>752173.62</v>
      </c>
      <c r="K179" s="23">
        <v>937181869</v>
      </c>
      <c r="L179" s="25">
        <v>16.5</v>
      </c>
      <c r="M179" s="43">
        <f t="shared" si="2"/>
        <v>306</v>
      </c>
    </row>
    <row r="180" spans="1:13" x14ac:dyDescent="0.2">
      <c r="A180" s="4">
        <v>116195004</v>
      </c>
      <c r="B180" s="4" t="s">
        <v>459</v>
      </c>
      <c r="C180" s="4" t="s">
        <v>455</v>
      </c>
      <c r="D180" s="5">
        <v>5029891</v>
      </c>
      <c r="E180" s="5">
        <v>3448207</v>
      </c>
      <c r="F180" s="5">
        <v>6363</v>
      </c>
      <c r="G180" s="5">
        <v>5202</v>
      </c>
      <c r="I180" s="5">
        <v>1335503</v>
      </c>
      <c r="J180" s="5">
        <v>234616</v>
      </c>
      <c r="K180" s="23">
        <v>326068484</v>
      </c>
      <c r="L180" s="25">
        <v>15.4</v>
      </c>
      <c r="M180" s="43">
        <f t="shared" si="2"/>
        <v>358</v>
      </c>
    </row>
    <row r="181" spans="1:13" x14ac:dyDescent="0.2">
      <c r="A181" s="4">
        <v>116197503</v>
      </c>
      <c r="B181" s="4" t="s">
        <v>564</v>
      </c>
      <c r="C181" s="4" t="s">
        <v>455</v>
      </c>
      <c r="D181" s="5">
        <v>9858260.1999999993</v>
      </c>
      <c r="E181" s="5">
        <v>5769003.9299999997</v>
      </c>
      <c r="F181" s="5">
        <v>11310.33</v>
      </c>
      <c r="G181" s="5">
        <v>6085.54</v>
      </c>
      <c r="I181" s="5">
        <v>3713647.0100000002</v>
      </c>
      <c r="J181" s="5">
        <v>358213.39</v>
      </c>
      <c r="K181" s="23">
        <v>643734525</v>
      </c>
      <c r="L181" s="25">
        <v>15.3</v>
      </c>
      <c r="M181" s="43">
        <f t="shared" si="2"/>
        <v>361</v>
      </c>
    </row>
    <row r="182" spans="1:13" x14ac:dyDescent="0.2">
      <c r="A182" s="4">
        <v>105201033</v>
      </c>
      <c r="B182" s="4" t="s">
        <v>282</v>
      </c>
      <c r="C182" s="4" t="s">
        <v>283</v>
      </c>
      <c r="D182" s="5">
        <v>14810160.08</v>
      </c>
      <c r="E182" s="5">
        <v>11388308.66</v>
      </c>
      <c r="F182" s="5">
        <v>19208.080000000002</v>
      </c>
      <c r="G182" s="5">
        <v>108030.69</v>
      </c>
      <c r="H182" s="5">
        <v>45521.9</v>
      </c>
      <c r="I182" s="5">
        <v>1768413.64</v>
      </c>
      <c r="J182" s="5">
        <v>1480677.11</v>
      </c>
      <c r="K182" s="23">
        <v>867184100</v>
      </c>
      <c r="L182" s="25">
        <v>17</v>
      </c>
      <c r="M182" s="43">
        <f t="shared" si="2"/>
        <v>273</v>
      </c>
    </row>
    <row r="183" spans="1:13" x14ac:dyDescent="0.2">
      <c r="A183" s="4">
        <v>105201352</v>
      </c>
      <c r="B183" s="4" t="s">
        <v>284</v>
      </c>
      <c r="C183" s="4" t="s">
        <v>283</v>
      </c>
      <c r="D183" s="5">
        <v>23728278.02</v>
      </c>
      <c r="E183" s="5">
        <v>18703578.18</v>
      </c>
      <c r="F183" s="5">
        <v>30542.86</v>
      </c>
      <c r="G183" s="5">
        <v>62951.4</v>
      </c>
      <c r="H183" s="5">
        <v>65786.5</v>
      </c>
      <c r="I183" s="5">
        <v>2900307.52</v>
      </c>
      <c r="J183" s="5">
        <v>1965111.56</v>
      </c>
      <c r="K183" s="23">
        <v>1134336713</v>
      </c>
      <c r="L183" s="25">
        <v>20.9</v>
      </c>
      <c r="M183" s="43">
        <f t="shared" si="2"/>
        <v>124</v>
      </c>
    </row>
    <row r="184" spans="1:13" x14ac:dyDescent="0.2">
      <c r="A184" s="4">
        <v>105204703</v>
      </c>
      <c r="B184" s="4" t="s">
        <v>285</v>
      </c>
      <c r="C184" s="4" t="s">
        <v>283</v>
      </c>
      <c r="D184" s="5">
        <v>14665275.76</v>
      </c>
      <c r="E184" s="5">
        <v>10860163.73</v>
      </c>
      <c r="F184" s="5">
        <v>19078.240000000002</v>
      </c>
      <c r="G184" s="5">
        <v>17627.02</v>
      </c>
      <c r="H184" s="5">
        <v>68429.73</v>
      </c>
      <c r="I184" s="5">
        <v>2350375.5699999998</v>
      </c>
      <c r="J184" s="5">
        <v>1349601.47</v>
      </c>
      <c r="K184" s="23">
        <v>880812696</v>
      </c>
      <c r="L184" s="25">
        <v>16.600000000000001</v>
      </c>
      <c r="M184" s="43">
        <f t="shared" si="2"/>
        <v>299</v>
      </c>
    </row>
    <row r="185" spans="1:13" x14ac:dyDescent="0.2">
      <c r="A185" s="4">
        <v>115210503</v>
      </c>
      <c r="B185" s="4" t="s">
        <v>157</v>
      </c>
      <c r="C185" s="4" t="s">
        <v>438</v>
      </c>
      <c r="D185" s="5">
        <v>25047608.719999999</v>
      </c>
      <c r="E185" s="5">
        <v>18266471.709999997</v>
      </c>
      <c r="F185" s="5">
        <v>31667.34</v>
      </c>
      <c r="G185" s="5">
        <v>24094.53</v>
      </c>
      <c r="H185" s="5">
        <v>59527</v>
      </c>
      <c r="I185" s="5">
        <v>5617759.2199999997</v>
      </c>
      <c r="J185" s="5">
        <v>1048088.92</v>
      </c>
      <c r="K185" s="23">
        <v>1291515110</v>
      </c>
      <c r="L185" s="25">
        <v>19.3</v>
      </c>
      <c r="M185" s="43">
        <f t="shared" si="2"/>
        <v>176</v>
      </c>
    </row>
    <row r="186" spans="1:13" x14ac:dyDescent="0.2">
      <c r="A186" s="4">
        <v>115211003</v>
      </c>
      <c r="B186" s="4" t="s">
        <v>439</v>
      </c>
      <c r="C186" s="4" t="s">
        <v>438</v>
      </c>
      <c r="D186" s="5">
        <v>14635840.539999999</v>
      </c>
      <c r="E186" s="5">
        <v>9988622.2100000009</v>
      </c>
      <c r="F186" s="5">
        <v>17766.669999999998</v>
      </c>
      <c r="H186" s="5">
        <v>21655.1</v>
      </c>
      <c r="I186" s="5">
        <v>4220636.7700000005</v>
      </c>
      <c r="J186" s="5">
        <v>387159.79</v>
      </c>
      <c r="K186" s="23">
        <v>647904556</v>
      </c>
      <c r="L186" s="25">
        <v>22.5</v>
      </c>
      <c r="M186" s="43">
        <f t="shared" si="2"/>
        <v>85</v>
      </c>
    </row>
    <row r="187" spans="1:13" x14ac:dyDescent="0.2">
      <c r="A187" s="4">
        <v>115211103</v>
      </c>
      <c r="B187" s="4" t="s">
        <v>440</v>
      </c>
      <c r="C187" s="4" t="s">
        <v>438</v>
      </c>
      <c r="D187" s="5">
        <v>46710537.520000003</v>
      </c>
      <c r="E187" s="5">
        <v>35264090.550000004</v>
      </c>
      <c r="F187" s="5">
        <v>58011.9</v>
      </c>
      <c r="G187" s="5">
        <v>44537.03</v>
      </c>
      <c r="I187" s="5">
        <v>9118282.3300000001</v>
      </c>
      <c r="J187" s="5">
        <v>2225615.71</v>
      </c>
      <c r="K187" s="23">
        <v>2499690053</v>
      </c>
      <c r="L187" s="25">
        <v>18.600000000000001</v>
      </c>
      <c r="M187" s="43">
        <f t="shared" si="2"/>
        <v>209</v>
      </c>
    </row>
    <row r="188" spans="1:13" x14ac:dyDescent="0.2">
      <c r="A188" s="4">
        <v>115211603</v>
      </c>
      <c r="B188" s="4" t="s">
        <v>158</v>
      </c>
      <c r="C188" s="4" t="s">
        <v>438</v>
      </c>
      <c r="D188" s="5">
        <v>79754765</v>
      </c>
      <c r="E188" s="5">
        <v>56476937</v>
      </c>
      <c r="F188" s="5">
        <v>97171</v>
      </c>
      <c r="G188" s="5">
        <v>944</v>
      </c>
      <c r="I188" s="5">
        <v>20801735</v>
      </c>
      <c r="J188" s="5">
        <v>2377978</v>
      </c>
      <c r="K188" s="23">
        <v>5426201602</v>
      </c>
      <c r="L188" s="25">
        <v>14.6</v>
      </c>
      <c r="M188" s="43">
        <f t="shared" si="2"/>
        <v>387</v>
      </c>
    </row>
    <row r="189" spans="1:13" x14ac:dyDescent="0.2">
      <c r="A189" s="4">
        <v>115212503</v>
      </c>
      <c r="B189" s="4" t="s">
        <v>441</v>
      </c>
      <c r="C189" s="4" t="s">
        <v>438</v>
      </c>
      <c r="D189" s="5">
        <v>24290357.850000001</v>
      </c>
      <c r="E189" s="5">
        <v>17137880.710000001</v>
      </c>
      <c r="F189" s="5">
        <v>30112</v>
      </c>
      <c r="I189" s="5">
        <v>6577487.8100000005</v>
      </c>
      <c r="J189" s="5">
        <v>544877.32999999996</v>
      </c>
      <c r="K189" s="23">
        <v>1414124773</v>
      </c>
      <c r="L189" s="25">
        <v>17.100000000000001</v>
      </c>
      <c r="M189" s="43">
        <f t="shared" si="2"/>
        <v>265</v>
      </c>
    </row>
    <row r="190" spans="1:13" x14ac:dyDescent="0.2">
      <c r="A190" s="4">
        <v>115216503</v>
      </c>
      <c r="B190" s="4" t="s">
        <v>159</v>
      </c>
      <c r="C190" s="4" t="s">
        <v>438</v>
      </c>
      <c r="D190" s="5">
        <v>40222407.350000001</v>
      </c>
      <c r="E190" s="5">
        <v>29964949.760000002</v>
      </c>
      <c r="F190" s="5">
        <v>50184.04</v>
      </c>
      <c r="I190" s="5">
        <v>9331704.5100000016</v>
      </c>
      <c r="J190" s="5">
        <v>875569.04</v>
      </c>
      <c r="K190" s="23">
        <v>2081795693</v>
      </c>
      <c r="L190" s="25">
        <v>19.3</v>
      </c>
      <c r="M190" s="43">
        <f t="shared" si="2"/>
        <v>176</v>
      </c>
    </row>
    <row r="191" spans="1:13" x14ac:dyDescent="0.2">
      <c r="A191" s="4">
        <v>115218003</v>
      </c>
      <c r="B191" s="4" t="s">
        <v>160</v>
      </c>
      <c r="C191" s="4" t="s">
        <v>438</v>
      </c>
      <c r="D191" s="5">
        <v>24019339.91</v>
      </c>
      <c r="E191" s="5">
        <v>17695160.899999999</v>
      </c>
      <c r="F191" s="5">
        <v>30196.89</v>
      </c>
      <c r="G191" s="5">
        <v>18527.939999999999</v>
      </c>
      <c r="H191" s="5">
        <v>55352.3</v>
      </c>
      <c r="I191" s="5">
        <v>4925325.13</v>
      </c>
      <c r="J191" s="5">
        <v>1294776.75</v>
      </c>
      <c r="K191" s="23">
        <v>1601725519</v>
      </c>
      <c r="L191" s="25">
        <v>14.9</v>
      </c>
      <c r="M191" s="43">
        <f t="shared" si="2"/>
        <v>372</v>
      </c>
    </row>
    <row r="192" spans="1:13" x14ac:dyDescent="0.2">
      <c r="A192" s="4">
        <v>115218303</v>
      </c>
      <c r="B192" s="4" t="s">
        <v>442</v>
      </c>
      <c r="C192" s="4" t="s">
        <v>438</v>
      </c>
      <c r="D192" s="5">
        <v>20304142.550000001</v>
      </c>
      <c r="E192" s="5">
        <v>15368768.890000001</v>
      </c>
      <c r="F192" s="5">
        <v>26557.25</v>
      </c>
      <c r="G192" s="5">
        <v>1331.01</v>
      </c>
      <c r="I192" s="5">
        <v>4449992.46</v>
      </c>
      <c r="J192" s="5">
        <v>457492.94</v>
      </c>
      <c r="K192" s="23">
        <v>1482741132</v>
      </c>
      <c r="L192" s="25">
        <v>13.6</v>
      </c>
      <c r="M192" s="43">
        <f t="shared" si="2"/>
        <v>424</v>
      </c>
    </row>
    <row r="193" spans="1:13" x14ac:dyDescent="0.2">
      <c r="A193" s="4">
        <v>115221402</v>
      </c>
      <c r="B193" s="4" t="s">
        <v>443</v>
      </c>
      <c r="C193" s="4" t="s">
        <v>444</v>
      </c>
      <c r="D193" s="5">
        <v>116581913.95999999</v>
      </c>
      <c r="E193" s="5">
        <v>73640524.069999993</v>
      </c>
      <c r="F193" s="5">
        <v>146288.89000000001</v>
      </c>
      <c r="G193" s="5">
        <v>46264.68</v>
      </c>
      <c r="I193" s="5">
        <v>39072866.560000002</v>
      </c>
      <c r="J193" s="5">
        <v>3675969.76</v>
      </c>
      <c r="K193" s="23">
        <v>6829492990</v>
      </c>
      <c r="L193" s="25">
        <v>17</v>
      </c>
      <c r="M193" s="43">
        <f t="shared" si="2"/>
        <v>273</v>
      </c>
    </row>
    <row r="194" spans="1:13" x14ac:dyDescent="0.2">
      <c r="A194" s="4">
        <v>115221753</v>
      </c>
      <c r="B194" s="4" t="s">
        <v>445</v>
      </c>
      <c r="C194" s="4" t="s">
        <v>444</v>
      </c>
      <c r="D194" s="5">
        <v>43239009.210000001</v>
      </c>
      <c r="E194" s="5">
        <v>32930551.620000001</v>
      </c>
      <c r="F194" s="5">
        <v>54064.27</v>
      </c>
      <c r="G194" s="5">
        <v>810375.36</v>
      </c>
      <c r="I194" s="5">
        <v>8395935.6600000001</v>
      </c>
      <c r="J194" s="5">
        <v>1048082.3</v>
      </c>
      <c r="K194" s="23">
        <v>2481601399</v>
      </c>
      <c r="L194" s="25">
        <v>17.399999999999999</v>
      </c>
      <c r="M194" s="43">
        <f t="shared" ref="M194:M257" si="3">RANK(L194,L$2:L$501)</f>
        <v>256</v>
      </c>
    </row>
    <row r="195" spans="1:13" x14ac:dyDescent="0.2">
      <c r="A195" s="4">
        <v>115222504</v>
      </c>
      <c r="B195" s="4" t="s">
        <v>446</v>
      </c>
      <c r="C195" s="4" t="s">
        <v>444</v>
      </c>
      <c r="D195" s="5">
        <v>8346149.3300000001</v>
      </c>
      <c r="E195" s="5">
        <v>6119681.8200000003</v>
      </c>
      <c r="F195" s="5">
        <v>10899.01</v>
      </c>
      <c r="G195" s="5">
        <v>9626.64</v>
      </c>
      <c r="H195" s="5">
        <v>23757.9</v>
      </c>
      <c r="I195" s="5">
        <v>1657980.04</v>
      </c>
      <c r="J195" s="5">
        <v>524203.92</v>
      </c>
      <c r="K195" s="23">
        <v>428369734</v>
      </c>
      <c r="L195" s="25">
        <v>19.399999999999999</v>
      </c>
      <c r="M195" s="43">
        <f t="shared" si="3"/>
        <v>168</v>
      </c>
    </row>
    <row r="196" spans="1:13" x14ac:dyDescent="0.2">
      <c r="A196" s="4">
        <v>115222752</v>
      </c>
      <c r="B196" s="4" t="s">
        <v>447</v>
      </c>
      <c r="C196" s="4" t="s">
        <v>444</v>
      </c>
      <c r="D196" s="5">
        <v>48252624.509999998</v>
      </c>
      <c r="E196" s="5">
        <v>34437171.340000004</v>
      </c>
      <c r="F196" s="5">
        <v>54738.8</v>
      </c>
      <c r="G196" s="5">
        <v>1070056.28</v>
      </c>
      <c r="I196" s="5">
        <v>6871771.8799999999</v>
      </c>
      <c r="J196" s="5">
        <v>5818886.21</v>
      </c>
      <c r="K196" s="23">
        <v>2000941764</v>
      </c>
      <c r="L196" s="25">
        <v>24.1</v>
      </c>
      <c r="M196" s="43">
        <f t="shared" si="3"/>
        <v>59</v>
      </c>
    </row>
    <row r="197" spans="1:13" x14ac:dyDescent="0.2">
      <c r="A197" s="4">
        <v>115224003</v>
      </c>
      <c r="B197" s="4" t="s">
        <v>448</v>
      </c>
      <c r="C197" s="4" t="s">
        <v>444</v>
      </c>
      <c r="D197" s="5">
        <v>36388589.469999999</v>
      </c>
      <c r="E197" s="5">
        <v>27438135.93</v>
      </c>
      <c r="F197" s="5">
        <v>46589.02</v>
      </c>
      <c r="G197" s="5">
        <v>5925.84</v>
      </c>
      <c r="H197" s="5">
        <v>74303.399999999994</v>
      </c>
      <c r="I197" s="5">
        <v>7015681.2800000003</v>
      </c>
      <c r="J197" s="5">
        <v>1807954</v>
      </c>
      <c r="K197" s="23">
        <v>1979129590</v>
      </c>
      <c r="L197" s="25">
        <v>18.3</v>
      </c>
      <c r="M197" s="43">
        <f t="shared" si="3"/>
        <v>227</v>
      </c>
    </row>
    <row r="198" spans="1:13" x14ac:dyDescent="0.2">
      <c r="A198" s="4">
        <v>115226003</v>
      </c>
      <c r="B198" s="4" t="s">
        <v>449</v>
      </c>
      <c r="C198" s="4" t="s">
        <v>444</v>
      </c>
      <c r="D198" s="5">
        <v>25314460.890000001</v>
      </c>
      <c r="E198" s="5">
        <v>18002774.91</v>
      </c>
      <c r="F198" s="5">
        <v>32215.21</v>
      </c>
      <c r="G198" s="5">
        <v>2812.25</v>
      </c>
      <c r="I198" s="5">
        <v>5680751.2999999998</v>
      </c>
      <c r="J198" s="5">
        <v>1595907.22</v>
      </c>
      <c r="K198" s="23">
        <v>1102269207</v>
      </c>
      <c r="L198" s="25">
        <v>22.9</v>
      </c>
      <c r="M198" s="43">
        <f t="shared" si="3"/>
        <v>76</v>
      </c>
    </row>
    <row r="199" spans="1:13" x14ac:dyDescent="0.2">
      <c r="A199" s="4">
        <v>115226103</v>
      </c>
      <c r="B199" s="4" t="s">
        <v>450</v>
      </c>
      <c r="C199" s="4" t="s">
        <v>444</v>
      </c>
      <c r="D199" s="5">
        <v>6023255.7800000003</v>
      </c>
      <c r="E199" s="5">
        <v>4202139.63</v>
      </c>
      <c r="F199" s="5">
        <v>8062.67</v>
      </c>
      <c r="G199" s="5">
        <v>20312.22</v>
      </c>
      <c r="H199" s="5">
        <v>17522.2</v>
      </c>
      <c r="I199" s="5">
        <v>1223599.42</v>
      </c>
      <c r="J199" s="5">
        <v>551619.64</v>
      </c>
      <c r="K199" s="23">
        <v>311191171</v>
      </c>
      <c r="L199" s="25">
        <v>19.3</v>
      </c>
      <c r="M199" s="43">
        <f t="shared" si="3"/>
        <v>176</v>
      </c>
    </row>
    <row r="200" spans="1:13" x14ac:dyDescent="0.2">
      <c r="A200" s="4">
        <v>115228003</v>
      </c>
      <c r="B200" s="4" t="s">
        <v>162</v>
      </c>
      <c r="C200" s="4" t="s">
        <v>444</v>
      </c>
      <c r="D200" s="5">
        <v>6249961</v>
      </c>
      <c r="E200" s="5">
        <v>4308684</v>
      </c>
      <c r="F200" s="5">
        <v>9006</v>
      </c>
      <c r="G200" s="5">
        <v>1620</v>
      </c>
      <c r="H200" s="5">
        <v>10110</v>
      </c>
      <c r="I200" s="5">
        <v>982911</v>
      </c>
      <c r="J200" s="5">
        <v>937630</v>
      </c>
      <c r="K200" s="23">
        <v>261554897</v>
      </c>
      <c r="L200" s="25">
        <v>23.8</v>
      </c>
      <c r="M200" s="43">
        <f t="shared" si="3"/>
        <v>69</v>
      </c>
    </row>
    <row r="201" spans="1:13" x14ac:dyDescent="0.2">
      <c r="A201" s="4">
        <v>115228303</v>
      </c>
      <c r="B201" s="4" t="s">
        <v>451</v>
      </c>
      <c r="C201" s="4" t="s">
        <v>444</v>
      </c>
      <c r="D201" s="5">
        <v>33751174.479999997</v>
      </c>
      <c r="E201" s="5">
        <v>24505505.52</v>
      </c>
      <c r="F201" s="5">
        <v>44205.78</v>
      </c>
      <c r="H201" s="5">
        <v>60690.6</v>
      </c>
      <c r="I201" s="5">
        <v>6621620.8700000001</v>
      </c>
      <c r="J201" s="5">
        <v>2519151.71</v>
      </c>
      <c r="K201" s="23">
        <v>1903372601</v>
      </c>
      <c r="L201" s="25">
        <v>17.7</v>
      </c>
      <c r="M201" s="43">
        <f t="shared" si="3"/>
        <v>244</v>
      </c>
    </row>
    <row r="202" spans="1:13" x14ac:dyDescent="0.2">
      <c r="A202" s="4">
        <v>115229003</v>
      </c>
      <c r="B202" s="4" t="s">
        <v>163</v>
      </c>
      <c r="C202" s="4" t="s">
        <v>444</v>
      </c>
      <c r="D202" s="5">
        <v>7744669.29</v>
      </c>
      <c r="E202" s="5">
        <v>5277871.6900000004</v>
      </c>
      <c r="F202" s="5">
        <v>9358.99</v>
      </c>
      <c r="G202" s="5">
        <v>11368.33</v>
      </c>
      <c r="H202" s="5">
        <v>26297.1</v>
      </c>
      <c r="I202" s="5">
        <v>1698879.53</v>
      </c>
      <c r="J202" s="5">
        <v>720893.65</v>
      </c>
      <c r="K202" s="23">
        <v>451858868</v>
      </c>
      <c r="L202" s="25">
        <v>17.100000000000001</v>
      </c>
      <c r="M202" s="43">
        <f t="shared" si="3"/>
        <v>265</v>
      </c>
    </row>
    <row r="203" spans="1:13" x14ac:dyDescent="0.2">
      <c r="A203" s="4">
        <v>125231232</v>
      </c>
      <c r="B203" s="4" t="s">
        <v>26</v>
      </c>
      <c r="C203" s="4" t="s">
        <v>27</v>
      </c>
      <c r="D203" s="5">
        <v>19082434</v>
      </c>
      <c r="E203" s="5">
        <v>14031037</v>
      </c>
      <c r="F203" s="5">
        <v>22614</v>
      </c>
      <c r="I203" s="5">
        <v>425485</v>
      </c>
      <c r="J203" s="5">
        <v>4603298</v>
      </c>
      <c r="K203" s="23">
        <v>970276683</v>
      </c>
      <c r="L203" s="25">
        <v>19.600000000000001</v>
      </c>
      <c r="M203" s="43">
        <f t="shared" si="3"/>
        <v>163</v>
      </c>
    </row>
    <row r="204" spans="1:13" x14ac:dyDescent="0.2">
      <c r="A204" s="4">
        <v>125231303</v>
      </c>
      <c r="B204" s="4" t="s">
        <v>709</v>
      </c>
      <c r="C204" s="4" t="s">
        <v>27</v>
      </c>
      <c r="D204" s="5">
        <v>43771184.18</v>
      </c>
      <c r="E204" s="5">
        <v>41084117.240000002</v>
      </c>
      <c r="F204" s="5">
        <v>55868.58</v>
      </c>
      <c r="G204" s="5">
        <v>211673</v>
      </c>
      <c r="I204" s="5">
        <v>282840.87</v>
      </c>
      <c r="J204" s="5">
        <v>2136684.4900000002</v>
      </c>
      <c r="K204" s="23">
        <v>1460297124</v>
      </c>
      <c r="L204" s="25">
        <v>29.9</v>
      </c>
      <c r="M204" s="43">
        <f t="shared" si="3"/>
        <v>16</v>
      </c>
    </row>
    <row r="205" spans="1:13" x14ac:dyDescent="0.2">
      <c r="A205" s="4">
        <v>125234103</v>
      </c>
      <c r="B205" s="4" t="s">
        <v>28</v>
      </c>
      <c r="C205" s="4" t="s">
        <v>27</v>
      </c>
      <c r="D205" s="5">
        <v>68809890.969999999</v>
      </c>
      <c r="E205" s="5">
        <v>65716196.790000007</v>
      </c>
      <c r="F205" s="5">
        <v>90495.33</v>
      </c>
      <c r="I205" s="5">
        <v>1562480.9</v>
      </c>
      <c r="J205" s="5">
        <v>1440717.95</v>
      </c>
      <c r="K205" s="23">
        <v>3155586622</v>
      </c>
      <c r="L205" s="25">
        <v>21.8</v>
      </c>
      <c r="M205" s="43">
        <f t="shared" si="3"/>
        <v>102</v>
      </c>
    </row>
    <row r="206" spans="1:13" x14ac:dyDescent="0.2">
      <c r="A206" s="4">
        <v>125234502</v>
      </c>
      <c r="B206" s="4" t="s">
        <v>710</v>
      </c>
      <c r="C206" s="4" t="s">
        <v>27</v>
      </c>
      <c r="D206" s="5">
        <v>78496329.209999993</v>
      </c>
      <c r="E206" s="5">
        <v>75905035.280000001</v>
      </c>
      <c r="F206" s="5">
        <v>96870.9</v>
      </c>
      <c r="I206" s="5">
        <v>1092048.25</v>
      </c>
      <c r="J206" s="5">
        <v>1402374.78</v>
      </c>
      <c r="K206" s="23">
        <v>4426467246</v>
      </c>
      <c r="L206" s="25">
        <v>17.7</v>
      </c>
      <c r="M206" s="43">
        <f t="shared" si="3"/>
        <v>244</v>
      </c>
    </row>
    <row r="207" spans="1:13" x14ac:dyDescent="0.2">
      <c r="A207" s="4">
        <v>125235103</v>
      </c>
      <c r="B207" s="4" t="s">
        <v>29</v>
      </c>
      <c r="C207" s="4" t="s">
        <v>27</v>
      </c>
      <c r="D207" s="5">
        <v>35981993.119999997</v>
      </c>
      <c r="E207" s="5">
        <v>32770237.719999999</v>
      </c>
      <c r="F207" s="5">
        <v>47167.68</v>
      </c>
      <c r="G207" s="5">
        <v>197727.2</v>
      </c>
      <c r="I207" s="5">
        <v>895987.05</v>
      </c>
      <c r="J207" s="5">
        <v>2070873.47</v>
      </c>
      <c r="K207" s="23">
        <v>1488152315</v>
      </c>
      <c r="L207" s="25">
        <v>24.1</v>
      </c>
      <c r="M207" s="43">
        <f t="shared" si="3"/>
        <v>59</v>
      </c>
    </row>
    <row r="208" spans="1:13" x14ac:dyDescent="0.2">
      <c r="A208" s="4">
        <v>125235502</v>
      </c>
      <c r="B208" s="4" t="s">
        <v>30</v>
      </c>
      <c r="C208" s="4" t="s">
        <v>27</v>
      </c>
      <c r="D208" s="5">
        <v>56084412.670000002</v>
      </c>
      <c r="E208" s="5">
        <v>53534240.359999999</v>
      </c>
      <c r="F208" s="5">
        <v>71613.42</v>
      </c>
      <c r="G208" s="5">
        <v>34377.93</v>
      </c>
      <c r="I208" s="5">
        <v>1320180.83</v>
      </c>
      <c r="J208" s="5">
        <v>1124000.1299999999</v>
      </c>
      <c r="K208" s="23">
        <v>4474013827</v>
      </c>
      <c r="L208" s="25">
        <v>12.5</v>
      </c>
      <c r="M208" s="43">
        <f t="shared" si="3"/>
        <v>456</v>
      </c>
    </row>
    <row r="209" spans="1:13" x14ac:dyDescent="0.2">
      <c r="A209" s="4">
        <v>125236903</v>
      </c>
      <c r="B209" s="4" t="s">
        <v>711</v>
      </c>
      <c r="C209" s="4" t="s">
        <v>27</v>
      </c>
      <c r="D209" s="5">
        <v>35557799.859999999</v>
      </c>
      <c r="E209" s="5">
        <v>31002620.770000003</v>
      </c>
      <c r="F209" s="5">
        <v>45101.65</v>
      </c>
      <c r="I209" s="5">
        <v>3561922.89</v>
      </c>
      <c r="J209" s="5">
        <v>948154.55</v>
      </c>
      <c r="K209" s="23">
        <v>1877210099</v>
      </c>
      <c r="L209" s="25">
        <v>18.899999999999999</v>
      </c>
      <c r="M209" s="43">
        <f t="shared" si="3"/>
        <v>194</v>
      </c>
    </row>
    <row r="210" spans="1:13" x14ac:dyDescent="0.2">
      <c r="A210" s="4">
        <v>125237603</v>
      </c>
      <c r="B210" s="4" t="s">
        <v>31</v>
      </c>
      <c r="C210" s="4" t="s">
        <v>27</v>
      </c>
      <c r="D210" s="5">
        <v>68098847</v>
      </c>
      <c r="E210" s="5">
        <v>65456655.199999996</v>
      </c>
      <c r="F210" s="5">
        <v>85944.05</v>
      </c>
      <c r="G210" s="5">
        <v>310529.37</v>
      </c>
      <c r="I210" s="5">
        <v>1460596.2200000002</v>
      </c>
      <c r="J210" s="5">
        <v>785122.16</v>
      </c>
      <c r="K210" s="23">
        <v>4916832395</v>
      </c>
      <c r="L210" s="25">
        <v>13.8</v>
      </c>
      <c r="M210" s="43">
        <f t="shared" si="3"/>
        <v>412</v>
      </c>
    </row>
    <row r="211" spans="1:13" x14ac:dyDescent="0.2">
      <c r="A211" s="4">
        <v>125237702</v>
      </c>
      <c r="B211" s="4" t="s">
        <v>32</v>
      </c>
      <c r="C211" s="4" t="s">
        <v>27</v>
      </c>
      <c r="D211" s="5">
        <v>66684409.350000001</v>
      </c>
      <c r="E211" s="5">
        <v>63273339.649999999</v>
      </c>
      <c r="F211" s="5">
        <v>84495</v>
      </c>
      <c r="G211" s="5">
        <v>3000</v>
      </c>
      <c r="I211" s="5">
        <v>355970.17</v>
      </c>
      <c r="J211" s="5">
        <v>2967604.53</v>
      </c>
      <c r="K211" s="23">
        <v>2376625569</v>
      </c>
      <c r="L211" s="25">
        <v>28</v>
      </c>
      <c r="M211" s="43">
        <f t="shared" si="3"/>
        <v>23</v>
      </c>
    </row>
    <row r="212" spans="1:13" x14ac:dyDescent="0.2">
      <c r="A212" s="4">
        <v>125237903</v>
      </c>
      <c r="B212" s="4" t="s">
        <v>33</v>
      </c>
      <c r="C212" s="4" t="s">
        <v>27</v>
      </c>
      <c r="D212" s="5">
        <v>64712777.119999997</v>
      </c>
      <c r="E212" s="5">
        <v>61635462.270000003</v>
      </c>
      <c r="F212" s="5">
        <v>85087.92</v>
      </c>
      <c r="G212" s="5">
        <v>2951.19</v>
      </c>
      <c r="H212" s="5">
        <v>79160.58</v>
      </c>
      <c r="I212" s="5">
        <v>1143076.42</v>
      </c>
      <c r="J212" s="5">
        <v>1767038.74</v>
      </c>
      <c r="K212" s="23">
        <v>3959606299</v>
      </c>
      <c r="L212" s="25">
        <v>16.3</v>
      </c>
      <c r="M212" s="43">
        <f t="shared" si="3"/>
        <v>313</v>
      </c>
    </row>
    <row r="213" spans="1:13" x14ac:dyDescent="0.2">
      <c r="A213" s="4">
        <v>125238402</v>
      </c>
      <c r="B213" s="4" t="s">
        <v>34</v>
      </c>
      <c r="C213" s="4" t="s">
        <v>27</v>
      </c>
      <c r="D213" s="5">
        <v>33236628.02</v>
      </c>
      <c r="E213" s="5">
        <v>30555090.949999999</v>
      </c>
      <c r="F213" s="5">
        <v>43902.16</v>
      </c>
      <c r="I213" s="5">
        <v>438077.62</v>
      </c>
      <c r="J213" s="5">
        <v>2199557.29</v>
      </c>
      <c r="K213" s="23">
        <v>1218552644</v>
      </c>
      <c r="L213" s="25">
        <v>27.2</v>
      </c>
      <c r="M213" s="43">
        <f t="shared" si="3"/>
        <v>32</v>
      </c>
    </row>
    <row r="214" spans="1:13" x14ac:dyDescent="0.2">
      <c r="A214" s="4">
        <v>125238502</v>
      </c>
      <c r="B214" s="4" t="s">
        <v>712</v>
      </c>
      <c r="C214" s="4" t="s">
        <v>27</v>
      </c>
      <c r="D214" s="5">
        <v>50120492</v>
      </c>
      <c r="E214" s="5">
        <v>47704732</v>
      </c>
      <c r="F214" s="5">
        <v>64789</v>
      </c>
      <c r="I214" s="5">
        <v>1222355</v>
      </c>
      <c r="J214" s="5">
        <v>1128616</v>
      </c>
      <c r="K214" s="23">
        <v>2490001283</v>
      </c>
      <c r="L214" s="25">
        <v>20.100000000000001</v>
      </c>
      <c r="M214" s="43">
        <f t="shared" si="3"/>
        <v>145</v>
      </c>
    </row>
    <row r="215" spans="1:13" x14ac:dyDescent="0.2">
      <c r="A215" s="4">
        <v>125239452</v>
      </c>
      <c r="B215" s="4" t="s">
        <v>713</v>
      </c>
      <c r="C215" s="4" t="s">
        <v>27</v>
      </c>
      <c r="D215" s="5">
        <v>91190047.209999993</v>
      </c>
      <c r="E215" s="5">
        <v>84751944.760000005</v>
      </c>
      <c r="F215" s="5">
        <v>117445.22</v>
      </c>
      <c r="I215" s="5">
        <v>1351237.47</v>
      </c>
      <c r="J215" s="5">
        <v>4969419.76</v>
      </c>
      <c r="K215" s="23">
        <v>3787825946</v>
      </c>
      <c r="L215" s="25">
        <v>24</v>
      </c>
      <c r="M215" s="43">
        <f t="shared" si="3"/>
        <v>65</v>
      </c>
    </row>
    <row r="216" spans="1:13" x14ac:dyDescent="0.2">
      <c r="A216" s="4">
        <v>125239603</v>
      </c>
      <c r="B216" s="4" t="s">
        <v>572</v>
      </c>
      <c r="C216" s="4" t="s">
        <v>27</v>
      </c>
      <c r="D216" s="5">
        <v>52187987</v>
      </c>
      <c r="E216" s="5">
        <v>50296239</v>
      </c>
      <c r="F216" s="5">
        <v>69217</v>
      </c>
      <c r="H216" s="5">
        <v>54171</v>
      </c>
      <c r="I216" s="5">
        <v>524855</v>
      </c>
      <c r="J216" s="5">
        <v>1243505</v>
      </c>
      <c r="K216" s="23">
        <v>1971358019</v>
      </c>
      <c r="L216" s="25">
        <v>26.4</v>
      </c>
      <c r="M216" s="43">
        <f t="shared" si="3"/>
        <v>35</v>
      </c>
    </row>
    <row r="217" spans="1:13" x14ac:dyDescent="0.2">
      <c r="A217" s="4">
        <v>125239652</v>
      </c>
      <c r="B217" s="4" t="s">
        <v>35</v>
      </c>
      <c r="C217" s="4" t="s">
        <v>27</v>
      </c>
      <c r="D217" s="5">
        <v>43291230.130000003</v>
      </c>
      <c r="E217" s="5">
        <v>38095581.479999997</v>
      </c>
      <c r="F217" s="5">
        <v>59586.76</v>
      </c>
      <c r="I217" s="5">
        <v>201552.73</v>
      </c>
      <c r="J217" s="5">
        <v>4934509.16</v>
      </c>
      <c r="K217" s="23">
        <v>1399969476</v>
      </c>
      <c r="L217" s="25">
        <v>30.9</v>
      </c>
      <c r="M217" s="43">
        <f t="shared" si="3"/>
        <v>11</v>
      </c>
    </row>
    <row r="218" spans="1:13" x14ac:dyDescent="0.2">
      <c r="A218" s="4">
        <v>109243503</v>
      </c>
      <c r="B218" s="4" t="s">
        <v>353</v>
      </c>
      <c r="C218" s="4" t="s">
        <v>354</v>
      </c>
      <c r="D218" s="5">
        <v>2565470.14</v>
      </c>
      <c r="E218" s="5">
        <v>1587733.04</v>
      </c>
      <c r="F218" s="5">
        <v>3012.31</v>
      </c>
      <c r="G218" s="5">
        <v>29947.13</v>
      </c>
      <c r="H218" s="5">
        <v>13483.1</v>
      </c>
      <c r="I218" s="5">
        <v>775131.39</v>
      </c>
      <c r="J218" s="5">
        <v>156163.17000000001</v>
      </c>
      <c r="K218" s="23">
        <v>145053689</v>
      </c>
      <c r="L218" s="25">
        <v>17.600000000000001</v>
      </c>
      <c r="M218" s="43">
        <f t="shared" si="3"/>
        <v>250</v>
      </c>
    </row>
    <row r="219" spans="1:13" x14ac:dyDescent="0.2">
      <c r="A219" s="4">
        <v>109246003</v>
      </c>
      <c r="B219" s="4" t="s">
        <v>355</v>
      </c>
      <c r="C219" s="4" t="s">
        <v>354</v>
      </c>
      <c r="D219" s="5">
        <v>4426963.09</v>
      </c>
      <c r="E219" s="5">
        <v>2811519.54</v>
      </c>
      <c r="F219" s="5">
        <v>5763.43</v>
      </c>
      <c r="G219" s="5">
        <v>166535.91</v>
      </c>
      <c r="H219" s="5">
        <v>17862.8</v>
      </c>
      <c r="I219" s="5">
        <v>1021855.68</v>
      </c>
      <c r="J219" s="5">
        <v>403425.73</v>
      </c>
      <c r="K219" s="23">
        <v>232487401</v>
      </c>
      <c r="L219" s="25">
        <v>19</v>
      </c>
      <c r="M219" s="43">
        <f t="shared" si="3"/>
        <v>189</v>
      </c>
    </row>
    <row r="220" spans="1:13" x14ac:dyDescent="0.2">
      <c r="A220" s="4">
        <v>109248003</v>
      </c>
      <c r="B220" s="4" t="s">
        <v>356</v>
      </c>
      <c r="C220" s="4" t="s">
        <v>354</v>
      </c>
      <c r="D220" s="5">
        <v>14028756.800000001</v>
      </c>
      <c r="E220" s="5">
        <v>9324721.3300000001</v>
      </c>
      <c r="F220" s="5">
        <v>18171.080000000002</v>
      </c>
      <c r="G220" s="5">
        <v>103807.31</v>
      </c>
      <c r="H220" s="5">
        <v>29530</v>
      </c>
      <c r="I220" s="5">
        <v>3181767.49</v>
      </c>
      <c r="J220" s="5">
        <v>1370759.59</v>
      </c>
      <c r="K220" s="23">
        <v>871342638</v>
      </c>
      <c r="L220" s="25">
        <v>16.100000000000001</v>
      </c>
      <c r="M220" s="43">
        <f t="shared" si="3"/>
        <v>324</v>
      </c>
    </row>
    <row r="221" spans="1:13" x14ac:dyDescent="0.2">
      <c r="A221" s="4">
        <v>105251453</v>
      </c>
      <c r="B221" s="4" t="s">
        <v>96</v>
      </c>
      <c r="C221" s="4" t="s">
        <v>286</v>
      </c>
      <c r="D221" s="5">
        <v>8459638.4600000009</v>
      </c>
      <c r="E221" s="5">
        <v>6429332.1500000004</v>
      </c>
      <c r="F221" s="5">
        <v>11462.46</v>
      </c>
      <c r="G221" s="5">
        <v>7682.86</v>
      </c>
      <c r="H221" s="5">
        <v>29771.08</v>
      </c>
      <c r="I221" s="5">
        <v>1232416.9300000002</v>
      </c>
      <c r="J221" s="5">
        <v>748972.98</v>
      </c>
      <c r="K221" s="23">
        <v>482311337</v>
      </c>
      <c r="L221" s="25">
        <v>17.5</v>
      </c>
      <c r="M221" s="43">
        <f t="shared" si="3"/>
        <v>254</v>
      </c>
    </row>
    <row r="222" spans="1:13" x14ac:dyDescent="0.2">
      <c r="A222" s="4">
        <v>105252602</v>
      </c>
      <c r="B222" s="4" t="s">
        <v>287</v>
      </c>
      <c r="C222" s="4" t="s">
        <v>286</v>
      </c>
      <c r="D222" s="5">
        <v>48892222.630000003</v>
      </c>
      <c r="E222" s="5">
        <v>34521108.5</v>
      </c>
      <c r="F222" s="5">
        <v>68110.149999999994</v>
      </c>
      <c r="G222" s="5">
        <v>1464870.1</v>
      </c>
      <c r="I222" s="5">
        <v>7685891.8700000001</v>
      </c>
      <c r="J222" s="5">
        <v>5152242.01</v>
      </c>
      <c r="K222" s="23">
        <v>2469452077</v>
      </c>
      <c r="L222" s="25">
        <v>19.7</v>
      </c>
      <c r="M222" s="43">
        <f t="shared" si="3"/>
        <v>161</v>
      </c>
    </row>
    <row r="223" spans="1:13" x14ac:dyDescent="0.2">
      <c r="A223" s="4">
        <v>105253303</v>
      </c>
      <c r="B223" s="4" t="s">
        <v>288</v>
      </c>
      <c r="C223" s="4" t="s">
        <v>286</v>
      </c>
      <c r="D223" s="5">
        <v>15394044</v>
      </c>
      <c r="E223" s="5">
        <v>13059983</v>
      </c>
      <c r="F223" s="5">
        <v>19778</v>
      </c>
      <c r="I223" s="5">
        <v>1847277</v>
      </c>
      <c r="J223" s="5">
        <v>467006</v>
      </c>
      <c r="K223" s="23">
        <v>747966115</v>
      </c>
      <c r="L223" s="25">
        <v>20.5</v>
      </c>
      <c r="M223" s="43">
        <f t="shared" si="3"/>
        <v>136</v>
      </c>
    </row>
    <row r="224" spans="1:13" x14ac:dyDescent="0.2">
      <c r="A224" s="4">
        <v>105253553</v>
      </c>
      <c r="B224" s="4" t="s">
        <v>97</v>
      </c>
      <c r="C224" s="4" t="s">
        <v>286</v>
      </c>
      <c r="D224" s="5">
        <v>15456816.4</v>
      </c>
      <c r="E224" s="5">
        <v>12914214.75</v>
      </c>
      <c r="F224" s="5">
        <v>20118.36</v>
      </c>
      <c r="G224" s="5">
        <v>2473.13</v>
      </c>
      <c r="H224" s="5">
        <v>30166.41</v>
      </c>
      <c r="I224" s="5">
        <v>1775209.81</v>
      </c>
      <c r="J224" s="5">
        <v>714633.94</v>
      </c>
      <c r="K224" s="23">
        <v>1257463676</v>
      </c>
      <c r="L224" s="25">
        <v>12.2</v>
      </c>
      <c r="M224" s="43">
        <f t="shared" si="3"/>
        <v>461</v>
      </c>
    </row>
    <row r="225" spans="1:13" x14ac:dyDescent="0.2">
      <c r="A225" s="4">
        <v>105253903</v>
      </c>
      <c r="B225" s="4" t="s">
        <v>289</v>
      </c>
      <c r="C225" s="4" t="s">
        <v>286</v>
      </c>
      <c r="D225" s="5">
        <v>12009325.789999999</v>
      </c>
      <c r="E225" s="5">
        <v>9583423.290000001</v>
      </c>
      <c r="F225" s="5">
        <v>15242.77</v>
      </c>
      <c r="G225" s="5">
        <v>35880.839999999997</v>
      </c>
      <c r="I225" s="5">
        <v>1874494.23</v>
      </c>
      <c r="J225" s="5">
        <v>500284.66</v>
      </c>
      <c r="K225" s="23">
        <v>851730573</v>
      </c>
      <c r="L225" s="25">
        <v>14</v>
      </c>
      <c r="M225" s="43">
        <f t="shared" si="3"/>
        <v>405</v>
      </c>
    </row>
    <row r="226" spans="1:13" x14ac:dyDescent="0.2">
      <c r="A226" s="4">
        <v>105254053</v>
      </c>
      <c r="B226" s="4" t="s">
        <v>290</v>
      </c>
      <c r="C226" s="4" t="s">
        <v>286</v>
      </c>
      <c r="D226" s="5">
        <v>8108074.9900000002</v>
      </c>
      <c r="E226" s="5">
        <v>6382321.4800000004</v>
      </c>
      <c r="F226" s="5">
        <v>10043.74</v>
      </c>
      <c r="G226" s="5">
        <v>22464.32</v>
      </c>
      <c r="H226" s="5">
        <v>26662.95</v>
      </c>
      <c r="I226" s="5">
        <v>1138899.45</v>
      </c>
      <c r="J226" s="5">
        <v>527683.05000000005</v>
      </c>
      <c r="K226" s="23">
        <v>431614294</v>
      </c>
      <c r="L226" s="25">
        <v>18.7</v>
      </c>
      <c r="M226" s="43">
        <f t="shared" si="3"/>
        <v>205</v>
      </c>
    </row>
    <row r="227" spans="1:13" x14ac:dyDescent="0.2">
      <c r="A227" s="4">
        <v>105254353</v>
      </c>
      <c r="B227" s="4" t="s">
        <v>291</v>
      </c>
      <c r="C227" s="4" t="s">
        <v>286</v>
      </c>
      <c r="D227" s="5">
        <v>14536461</v>
      </c>
      <c r="E227" s="5">
        <v>12107001.16</v>
      </c>
      <c r="F227" s="5">
        <v>18454.580000000002</v>
      </c>
      <c r="G227" s="5">
        <v>193589.59</v>
      </c>
      <c r="I227" s="5">
        <v>1856637.3099999998</v>
      </c>
      <c r="J227" s="5">
        <v>360778.36</v>
      </c>
      <c r="K227" s="23">
        <v>788188105</v>
      </c>
      <c r="L227" s="25">
        <v>18.399999999999999</v>
      </c>
      <c r="M227" s="43">
        <f t="shared" si="3"/>
        <v>219</v>
      </c>
    </row>
    <row r="228" spans="1:13" x14ac:dyDescent="0.2">
      <c r="A228" s="4">
        <v>105256553</v>
      </c>
      <c r="B228" s="4" t="s">
        <v>292</v>
      </c>
      <c r="C228" s="4" t="s">
        <v>286</v>
      </c>
      <c r="D228" s="5">
        <v>4803297.55</v>
      </c>
      <c r="E228" s="5">
        <v>3857109.96</v>
      </c>
      <c r="F228" s="5">
        <v>6231.82</v>
      </c>
      <c r="H228" s="5">
        <v>24960.6</v>
      </c>
      <c r="I228" s="5">
        <v>646111.57000000007</v>
      </c>
      <c r="J228" s="5">
        <v>268883.59999999998</v>
      </c>
      <c r="K228" s="23">
        <v>214190373</v>
      </c>
      <c r="L228" s="25">
        <v>22.4</v>
      </c>
      <c r="M228" s="43">
        <f t="shared" si="3"/>
        <v>90</v>
      </c>
    </row>
    <row r="229" spans="1:13" x14ac:dyDescent="0.2">
      <c r="A229" s="4">
        <v>105257602</v>
      </c>
      <c r="B229" s="4" t="s">
        <v>98</v>
      </c>
      <c r="C229" s="4" t="s">
        <v>286</v>
      </c>
      <c r="D229" s="5">
        <v>53823431.490000002</v>
      </c>
      <c r="E229" s="5">
        <v>43825475.300000004</v>
      </c>
      <c r="F229" s="5">
        <v>71151.48</v>
      </c>
      <c r="G229" s="5">
        <v>170899.79</v>
      </c>
      <c r="I229" s="5">
        <v>7768379.75</v>
      </c>
      <c r="J229" s="5">
        <v>1987525.17</v>
      </c>
      <c r="K229" s="23">
        <v>3334492328</v>
      </c>
      <c r="L229" s="25">
        <v>16.100000000000001</v>
      </c>
      <c r="M229" s="43">
        <f t="shared" si="3"/>
        <v>324</v>
      </c>
    </row>
    <row r="230" spans="1:13" x14ac:dyDescent="0.2">
      <c r="A230" s="4">
        <v>105258303</v>
      </c>
      <c r="B230" s="4" t="s">
        <v>99</v>
      </c>
      <c r="C230" s="4" t="s">
        <v>286</v>
      </c>
      <c r="D230" s="5">
        <v>8623394.0500000007</v>
      </c>
      <c r="E230" s="5">
        <v>6966283.21</v>
      </c>
      <c r="F230" s="5">
        <v>11015.37</v>
      </c>
      <c r="I230" s="5">
        <v>1141546.18</v>
      </c>
      <c r="J230" s="5">
        <v>504549.29</v>
      </c>
      <c r="K230" s="23">
        <v>516399483</v>
      </c>
      <c r="L230" s="25">
        <v>16.600000000000001</v>
      </c>
      <c r="M230" s="43">
        <f t="shared" si="3"/>
        <v>299</v>
      </c>
    </row>
    <row r="231" spans="1:13" x14ac:dyDescent="0.2">
      <c r="A231" s="4">
        <v>105258503</v>
      </c>
      <c r="B231" s="4" t="s">
        <v>100</v>
      </c>
      <c r="C231" s="4" t="s">
        <v>286</v>
      </c>
      <c r="D231" s="5">
        <v>4418291</v>
      </c>
      <c r="E231" s="5">
        <v>3124132.72</v>
      </c>
      <c r="F231" s="5">
        <v>5761.99</v>
      </c>
      <c r="G231" s="5">
        <v>7561.09</v>
      </c>
      <c r="H231" s="5">
        <v>26314</v>
      </c>
      <c r="I231" s="5">
        <v>955384.96</v>
      </c>
      <c r="J231" s="5">
        <v>299136.24</v>
      </c>
      <c r="K231" s="23">
        <v>384685767</v>
      </c>
      <c r="L231" s="25">
        <v>11.4</v>
      </c>
      <c r="M231" s="43">
        <f t="shared" si="3"/>
        <v>473</v>
      </c>
    </row>
    <row r="232" spans="1:13" x14ac:dyDescent="0.2">
      <c r="A232" s="4">
        <v>105259103</v>
      </c>
      <c r="B232" s="4" t="s">
        <v>293</v>
      </c>
      <c r="C232" s="4" t="s">
        <v>286</v>
      </c>
      <c r="D232" s="5">
        <v>3154060.45</v>
      </c>
      <c r="E232" s="5">
        <v>2181452.75</v>
      </c>
      <c r="F232" s="5">
        <v>3941.38</v>
      </c>
      <c r="G232" s="5">
        <v>913.92</v>
      </c>
      <c r="H232" s="5">
        <v>14504.7</v>
      </c>
      <c r="I232" s="5">
        <v>537888.38</v>
      </c>
      <c r="J232" s="5">
        <v>415359.32</v>
      </c>
      <c r="K232" s="23">
        <v>235622035</v>
      </c>
      <c r="L232" s="25">
        <v>13.3</v>
      </c>
      <c r="M232" s="43">
        <f t="shared" si="3"/>
        <v>436</v>
      </c>
    </row>
    <row r="233" spans="1:13" x14ac:dyDescent="0.2">
      <c r="A233" s="4">
        <v>105259703</v>
      </c>
      <c r="B233" s="4" t="s">
        <v>294</v>
      </c>
      <c r="C233" s="4" t="s">
        <v>286</v>
      </c>
      <c r="D233" s="5">
        <v>8666088.8699999992</v>
      </c>
      <c r="E233" s="5">
        <v>7138243.9199999999</v>
      </c>
      <c r="F233" s="5">
        <v>11448.3</v>
      </c>
      <c r="G233" s="5">
        <v>7006.46</v>
      </c>
      <c r="H233" s="5">
        <v>28969.74</v>
      </c>
      <c r="I233" s="5">
        <v>1042756.8</v>
      </c>
      <c r="J233" s="5">
        <v>437663.65</v>
      </c>
      <c r="K233" s="23">
        <v>514554025</v>
      </c>
      <c r="L233" s="25">
        <v>16.8</v>
      </c>
      <c r="M233" s="43">
        <f t="shared" si="3"/>
        <v>286</v>
      </c>
    </row>
    <row r="234" spans="1:13" x14ac:dyDescent="0.2">
      <c r="A234" s="4">
        <v>101260303</v>
      </c>
      <c r="B234" s="4" t="s">
        <v>209</v>
      </c>
      <c r="C234" s="4" t="s">
        <v>210</v>
      </c>
      <c r="D234" s="5">
        <v>9619502.3599999994</v>
      </c>
      <c r="E234" s="5">
        <v>6435186.0099999998</v>
      </c>
      <c r="F234" s="5">
        <v>10881.03</v>
      </c>
      <c r="G234" s="5">
        <v>9971.2000000000007</v>
      </c>
      <c r="H234" s="5">
        <v>33403.599999999999</v>
      </c>
      <c r="I234" s="5">
        <v>2026836.1199999999</v>
      </c>
      <c r="J234" s="5">
        <v>1103224.3999999999</v>
      </c>
      <c r="K234" s="23">
        <v>809102245</v>
      </c>
      <c r="L234" s="25">
        <v>11.8</v>
      </c>
      <c r="M234" s="43">
        <f t="shared" si="3"/>
        <v>468</v>
      </c>
    </row>
    <row r="235" spans="1:13" x14ac:dyDescent="0.2">
      <c r="A235" s="4">
        <v>101260803</v>
      </c>
      <c r="B235" s="4" t="s">
        <v>211</v>
      </c>
      <c r="C235" s="4" t="s">
        <v>210</v>
      </c>
      <c r="D235" s="5">
        <v>5720632.2599999998</v>
      </c>
      <c r="E235" s="5">
        <v>4064573.36</v>
      </c>
      <c r="F235" s="5">
        <v>5901.9</v>
      </c>
      <c r="G235" s="5">
        <v>7437.86</v>
      </c>
      <c r="H235" s="5">
        <v>21415.75</v>
      </c>
      <c r="I235" s="5">
        <v>879440.25</v>
      </c>
      <c r="J235" s="5">
        <v>741863.14</v>
      </c>
      <c r="K235" s="23">
        <v>345037739</v>
      </c>
      <c r="L235" s="25">
        <v>16.5</v>
      </c>
      <c r="M235" s="43">
        <f t="shared" si="3"/>
        <v>306</v>
      </c>
    </row>
    <row r="236" spans="1:13" x14ac:dyDescent="0.2">
      <c r="A236" s="4">
        <v>101261302</v>
      </c>
      <c r="B236" s="4" t="s">
        <v>68</v>
      </c>
      <c r="C236" s="4" t="s">
        <v>210</v>
      </c>
      <c r="D236" s="5">
        <v>15635325.17</v>
      </c>
      <c r="E236" s="5">
        <v>11654203.98</v>
      </c>
      <c r="F236" s="5">
        <v>21086.97</v>
      </c>
      <c r="G236" s="5">
        <v>41112.18</v>
      </c>
      <c r="I236" s="5">
        <v>2958811.78</v>
      </c>
      <c r="J236" s="5">
        <v>960110.26</v>
      </c>
      <c r="K236" s="23">
        <v>1254544434</v>
      </c>
      <c r="L236" s="25">
        <v>12.4</v>
      </c>
      <c r="M236" s="43">
        <f t="shared" si="3"/>
        <v>457</v>
      </c>
    </row>
    <row r="237" spans="1:13" x14ac:dyDescent="0.2">
      <c r="A237" s="4">
        <v>101262903</v>
      </c>
      <c r="B237" s="4" t="s">
        <v>212</v>
      </c>
      <c r="C237" s="4" t="s">
        <v>210</v>
      </c>
      <c r="D237" s="5">
        <v>4414512.66</v>
      </c>
      <c r="E237" s="5">
        <v>3186802.36</v>
      </c>
      <c r="F237" s="5">
        <v>7028.38</v>
      </c>
      <c r="G237" s="5">
        <v>4656.3500000000004</v>
      </c>
      <c r="H237" s="5">
        <v>17998.5</v>
      </c>
      <c r="I237" s="5">
        <v>835616.54999999993</v>
      </c>
      <c r="J237" s="5">
        <v>362410.52</v>
      </c>
      <c r="K237" s="23">
        <v>320106256</v>
      </c>
      <c r="L237" s="25">
        <v>13.7</v>
      </c>
      <c r="M237" s="43">
        <f t="shared" si="3"/>
        <v>418</v>
      </c>
    </row>
    <row r="238" spans="1:13" x14ac:dyDescent="0.2">
      <c r="A238" s="4">
        <v>101264003</v>
      </c>
      <c r="B238" s="4" t="s">
        <v>213</v>
      </c>
      <c r="C238" s="4" t="s">
        <v>210</v>
      </c>
      <c r="D238" s="5">
        <v>17323119.440000001</v>
      </c>
      <c r="E238" s="5">
        <v>13071352.35</v>
      </c>
      <c r="F238" s="5">
        <v>21908.69</v>
      </c>
      <c r="G238" s="5">
        <v>5460.47</v>
      </c>
      <c r="H238" s="5">
        <v>18353.3</v>
      </c>
      <c r="I238" s="5">
        <v>2941679.46</v>
      </c>
      <c r="J238" s="5">
        <v>1264365.17</v>
      </c>
      <c r="K238" s="23">
        <v>1102681665</v>
      </c>
      <c r="L238" s="25">
        <v>15.7</v>
      </c>
      <c r="M238" s="43">
        <f t="shared" si="3"/>
        <v>339</v>
      </c>
    </row>
    <row r="239" spans="1:13" x14ac:dyDescent="0.2">
      <c r="A239" s="4">
        <v>101268003</v>
      </c>
      <c r="B239" s="4" t="s">
        <v>214</v>
      </c>
      <c r="C239" s="4" t="s">
        <v>210</v>
      </c>
      <c r="D239" s="5">
        <v>14698971.18</v>
      </c>
      <c r="E239" s="5">
        <v>10370884.939999999</v>
      </c>
      <c r="F239" s="5">
        <v>20377.900000000001</v>
      </c>
      <c r="G239" s="5">
        <v>31580.55</v>
      </c>
      <c r="H239" s="5">
        <v>38323.199999999997</v>
      </c>
      <c r="I239" s="5">
        <v>2080809.94</v>
      </c>
      <c r="J239" s="5">
        <v>2156994.65</v>
      </c>
      <c r="K239" s="23">
        <v>1066537399</v>
      </c>
      <c r="L239" s="25">
        <v>13.7</v>
      </c>
      <c r="M239" s="43">
        <f t="shared" si="3"/>
        <v>418</v>
      </c>
    </row>
    <row r="240" spans="1:13" x14ac:dyDescent="0.2">
      <c r="A240" s="4">
        <v>106272003</v>
      </c>
      <c r="B240" s="4" t="s">
        <v>104</v>
      </c>
      <c r="C240" s="4" t="s">
        <v>302</v>
      </c>
      <c r="D240" s="5">
        <v>5548581.8899999997</v>
      </c>
      <c r="E240" s="5">
        <v>4259220.7</v>
      </c>
      <c r="F240" s="5">
        <v>6253.46</v>
      </c>
      <c r="G240" s="5">
        <v>564852.19999999995</v>
      </c>
      <c r="I240" s="5">
        <v>393892.86</v>
      </c>
      <c r="J240" s="5">
        <v>324362.67</v>
      </c>
      <c r="K240" s="23">
        <v>411844112</v>
      </c>
      <c r="L240" s="25">
        <v>13.4</v>
      </c>
      <c r="M240" s="43">
        <f t="shared" si="3"/>
        <v>432</v>
      </c>
    </row>
    <row r="241" spans="1:13" x14ac:dyDescent="0.2">
      <c r="A241" s="4">
        <v>112281302</v>
      </c>
      <c r="B241" s="4" t="s">
        <v>141</v>
      </c>
      <c r="C241" s="4" t="s">
        <v>393</v>
      </c>
      <c r="D241" s="5">
        <v>69490383</v>
      </c>
      <c r="E241" s="5">
        <v>50875937</v>
      </c>
      <c r="F241" s="5">
        <v>89320</v>
      </c>
      <c r="G241" s="5">
        <v>82358</v>
      </c>
      <c r="I241" s="5">
        <v>16868109</v>
      </c>
      <c r="J241" s="5">
        <v>1574659</v>
      </c>
      <c r="K241" s="23">
        <v>4728066352</v>
      </c>
      <c r="L241" s="25">
        <v>14.6</v>
      </c>
      <c r="M241" s="43">
        <f t="shared" si="3"/>
        <v>387</v>
      </c>
    </row>
    <row r="242" spans="1:13" x14ac:dyDescent="0.2">
      <c r="A242" s="4">
        <v>112282004</v>
      </c>
      <c r="B242" s="4" t="s">
        <v>394</v>
      </c>
      <c r="C242" s="4" t="s">
        <v>393</v>
      </c>
      <c r="D242" s="5">
        <v>2855931.1</v>
      </c>
      <c r="E242" s="5">
        <v>2333122.2200000002</v>
      </c>
      <c r="F242" s="5">
        <v>3680.13</v>
      </c>
      <c r="G242" s="5">
        <v>9416.34</v>
      </c>
      <c r="H242" s="5">
        <v>12081.3</v>
      </c>
      <c r="I242" s="5">
        <v>354785.56</v>
      </c>
      <c r="J242" s="5">
        <v>142845.54999999999</v>
      </c>
      <c r="K242" s="23">
        <v>272458934</v>
      </c>
      <c r="L242" s="25">
        <v>10.4</v>
      </c>
      <c r="M242" s="43">
        <f t="shared" si="3"/>
        <v>486</v>
      </c>
    </row>
    <row r="243" spans="1:13" x14ac:dyDescent="0.2">
      <c r="A243" s="4">
        <v>112283003</v>
      </c>
      <c r="B243" s="4" t="s">
        <v>142</v>
      </c>
      <c r="C243" s="4" t="s">
        <v>393</v>
      </c>
      <c r="D243" s="5">
        <v>20898807.100000001</v>
      </c>
      <c r="E243" s="5">
        <v>17311957.109999999</v>
      </c>
      <c r="F243" s="5">
        <v>27045.95</v>
      </c>
      <c r="H243" s="5">
        <v>54468.5</v>
      </c>
      <c r="I243" s="5">
        <v>2596564.27</v>
      </c>
      <c r="J243" s="5">
        <v>908771.27</v>
      </c>
      <c r="K243" s="23">
        <v>1422024599</v>
      </c>
      <c r="L243" s="25">
        <v>14.6</v>
      </c>
      <c r="M243" s="43">
        <f t="shared" si="3"/>
        <v>387</v>
      </c>
    </row>
    <row r="244" spans="1:13" x14ac:dyDescent="0.2">
      <c r="A244" s="4">
        <v>112286003</v>
      </c>
      <c r="B244" s="4" t="s">
        <v>395</v>
      </c>
      <c r="C244" s="4" t="s">
        <v>393</v>
      </c>
      <c r="D244" s="5">
        <v>17779652.829999998</v>
      </c>
      <c r="E244" s="5">
        <v>15048044.610000001</v>
      </c>
      <c r="F244" s="5">
        <v>23638.05</v>
      </c>
      <c r="G244" s="5">
        <v>14868.07</v>
      </c>
      <c r="I244" s="5">
        <v>1875382.33</v>
      </c>
      <c r="J244" s="5">
        <v>817719.77</v>
      </c>
      <c r="K244" s="23">
        <v>1226710217</v>
      </c>
      <c r="L244" s="25">
        <v>14.4</v>
      </c>
      <c r="M244" s="43">
        <f t="shared" si="3"/>
        <v>394</v>
      </c>
    </row>
    <row r="245" spans="1:13" x14ac:dyDescent="0.2">
      <c r="A245" s="4">
        <v>112289003</v>
      </c>
      <c r="B245" s="4" t="s">
        <v>396</v>
      </c>
      <c r="C245" s="4" t="s">
        <v>393</v>
      </c>
      <c r="D245" s="5">
        <v>23302840.02</v>
      </c>
      <c r="E245" s="5">
        <v>19450087.91</v>
      </c>
      <c r="F245" s="5">
        <v>31532.43</v>
      </c>
      <c r="G245" s="5">
        <v>46285.03</v>
      </c>
      <c r="H245" s="5">
        <v>63767.5</v>
      </c>
      <c r="I245" s="5">
        <v>3056610.35</v>
      </c>
      <c r="J245" s="5">
        <v>654556.80000000005</v>
      </c>
      <c r="K245" s="23">
        <v>1829011617</v>
      </c>
      <c r="L245" s="25">
        <v>12.7</v>
      </c>
      <c r="M245" s="43">
        <f t="shared" si="3"/>
        <v>452</v>
      </c>
    </row>
    <row r="246" spans="1:13" x14ac:dyDescent="0.2">
      <c r="A246" s="4">
        <v>111291304</v>
      </c>
      <c r="B246" s="4" t="s">
        <v>377</v>
      </c>
      <c r="C246" s="4" t="s">
        <v>378</v>
      </c>
      <c r="D246" s="5">
        <v>5080424.04</v>
      </c>
      <c r="E246" s="5">
        <v>4078479.3</v>
      </c>
      <c r="F246" s="5">
        <v>6303.94</v>
      </c>
      <c r="G246" s="5">
        <v>24955.23</v>
      </c>
      <c r="H246" s="5">
        <v>13605</v>
      </c>
      <c r="I246" s="5">
        <v>637223.80000000005</v>
      </c>
      <c r="J246" s="5">
        <v>319856.77</v>
      </c>
      <c r="K246" s="23">
        <v>391151569</v>
      </c>
      <c r="L246" s="25">
        <v>12.9</v>
      </c>
      <c r="M246" s="43">
        <f t="shared" si="3"/>
        <v>446</v>
      </c>
    </row>
    <row r="247" spans="1:13" x14ac:dyDescent="0.2">
      <c r="A247" s="4">
        <v>111292304</v>
      </c>
      <c r="B247" s="4" t="s">
        <v>138</v>
      </c>
      <c r="C247" s="4" t="s">
        <v>378</v>
      </c>
      <c r="D247" s="5">
        <v>2451934</v>
      </c>
      <c r="E247" s="5">
        <v>1944743</v>
      </c>
      <c r="F247" s="5">
        <v>3269</v>
      </c>
      <c r="G247" s="5">
        <v>15091</v>
      </c>
      <c r="H247" s="5">
        <v>6544</v>
      </c>
      <c r="I247" s="5">
        <v>249215</v>
      </c>
      <c r="J247" s="5">
        <v>233072</v>
      </c>
      <c r="K247" s="23">
        <v>160973591</v>
      </c>
      <c r="L247" s="25">
        <v>15.2</v>
      </c>
      <c r="M247" s="43">
        <f t="shared" si="3"/>
        <v>364</v>
      </c>
    </row>
    <row r="248" spans="1:13" x14ac:dyDescent="0.2">
      <c r="A248" s="4">
        <v>111297504</v>
      </c>
      <c r="B248" s="4" t="s">
        <v>379</v>
      </c>
      <c r="C248" s="4" t="s">
        <v>378</v>
      </c>
      <c r="D248" s="5">
        <v>3660722</v>
      </c>
      <c r="E248" s="5">
        <v>2958770</v>
      </c>
      <c r="F248" s="5">
        <v>4782</v>
      </c>
      <c r="G248" s="5">
        <v>29623</v>
      </c>
      <c r="H248" s="5">
        <v>10428</v>
      </c>
      <c r="I248" s="5">
        <v>475373</v>
      </c>
      <c r="J248" s="5">
        <v>181746</v>
      </c>
      <c r="K248" s="23">
        <v>327309134</v>
      </c>
      <c r="L248" s="25">
        <v>11.1</v>
      </c>
      <c r="M248" s="43">
        <f t="shared" si="3"/>
        <v>479</v>
      </c>
    </row>
    <row r="249" spans="1:13" x14ac:dyDescent="0.2">
      <c r="A249" s="4">
        <v>101301303</v>
      </c>
      <c r="B249" s="4" t="s">
        <v>215</v>
      </c>
      <c r="C249" s="4" t="s">
        <v>216</v>
      </c>
      <c r="D249" s="5">
        <v>3850559.54</v>
      </c>
      <c r="E249" s="5">
        <v>2752446.53</v>
      </c>
      <c r="F249" s="5">
        <v>4937.3900000000003</v>
      </c>
      <c r="G249" s="5">
        <v>6431.94</v>
      </c>
      <c r="I249" s="5">
        <v>793191.6</v>
      </c>
      <c r="J249" s="5">
        <v>293552.08</v>
      </c>
      <c r="K249" s="23">
        <v>211113374</v>
      </c>
      <c r="L249" s="25">
        <v>18.2</v>
      </c>
      <c r="M249" s="43">
        <f t="shared" si="3"/>
        <v>231</v>
      </c>
    </row>
    <row r="250" spans="1:13" x14ac:dyDescent="0.2">
      <c r="A250" s="4">
        <v>101301403</v>
      </c>
      <c r="B250" s="4" t="s">
        <v>217</v>
      </c>
      <c r="C250" s="4" t="s">
        <v>216</v>
      </c>
      <c r="D250" s="5">
        <v>16027394.18</v>
      </c>
      <c r="E250" s="5">
        <v>13187227.529999999</v>
      </c>
      <c r="F250" s="5">
        <v>18599.52</v>
      </c>
      <c r="G250" s="5">
        <v>46796.14</v>
      </c>
      <c r="I250" s="5">
        <v>1956809.18</v>
      </c>
      <c r="J250" s="5">
        <v>817961.81</v>
      </c>
      <c r="K250" s="23">
        <v>785431254</v>
      </c>
      <c r="L250" s="25">
        <v>20.399999999999999</v>
      </c>
      <c r="M250" s="43">
        <f t="shared" si="3"/>
        <v>139</v>
      </c>
    </row>
    <row r="251" spans="1:13" x14ac:dyDescent="0.2">
      <c r="A251" s="4">
        <v>101303503</v>
      </c>
      <c r="B251" s="4" t="s">
        <v>218</v>
      </c>
      <c r="C251" s="4" t="s">
        <v>216</v>
      </c>
      <c r="D251" s="5">
        <v>3854319.64</v>
      </c>
      <c r="E251" s="5">
        <v>2834460.22</v>
      </c>
      <c r="F251" s="5">
        <v>5052.78</v>
      </c>
      <c r="I251" s="5">
        <v>649044.28</v>
      </c>
      <c r="J251" s="5">
        <v>365762.36</v>
      </c>
      <c r="K251" s="23">
        <v>199745463</v>
      </c>
      <c r="L251" s="25">
        <v>19.2</v>
      </c>
      <c r="M251" s="43">
        <f t="shared" si="3"/>
        <v>183</v>
      </c>
    </row>
    <row r="252" spans="1:13" x14ac:dyDescent="0.2">
      <c r="A252" s="4">
        <v>101306503</v>
      </c>
      <c r="B252" s="4" t="s">
        <v>219</v>
      </c>
      <c r="C252" s="4" t="s">
        <v>216</v>
      </c>
      <c r="D252" s="5">
        <v>2843639.49</v>
      </c>
      <c r="E252" s="5">
        <v>2106317.5</v>
      </c>
      <c r="F252" s="5">
        <v>35464.449999999997</v>
      </c>
      <c r="G252" s="5">
        <v>5844.22</v>
      </c>
      <c r="I252" s="5">
        <v>429905.89999999997</v>
      </c>
      <c r="J252" s="5">
        <v>266107.42</v>
      </c>
      <c r="K252" s="23">
        <v>133319842</v>
      </c>
      <c r="L252" s="25">
        <v>21.3</v>
      </c>
      <c r="M252" s="43">
        <f t="shared" si="3"/>
        <v>111</v>
      </c>
    </row>
    <row r="253" spans="1:13" x14ac:dyDescent="0.2">
      <c r="A253" s="4">
        <v>101308503</v>
      </c>
      <c r="B253" s="4" t="s">
        <v>69</v>
      </c>
      <c r="C253" s="4" t="s">
        <v>216</v>
      </c>
      <c r="D253" s="5">
        <v>10510100.880000001</v>
      </c>
      <c r="E253" s="5">
        <v>9620376.4000000004</v>
      </c>
      <c r="F253" s="5">
        <v>13167.61</v>
      </c>
      <c r="G253" s="5">
        <v>7205.32</v>
      </c>
      <c r="I253" s="5">
        <v>641287.51</v>
      </c>
      <c r="J253" s="5">
        <v>228064.04</v>
      </c>
      <c r="K253" s="23">
        <v>793900283</v>
      </c>
      <c r="L253" s="25">
        <v>13.2</v>
      </c>
      <c r="M253" s="43">
        <f t="shared" si="3"/>
        <v>440</v>
      </c>
    </row>
    <row r="254" spans="1:13" x14ac:dyDescent="0.2">
      <c r="A254" s="4">
        <v>111312503</v>
      </c>
      <c r="B254" s="4" t="s">
        <v>380</v>
      </c>
      <c r="C254" s="4" t="s">
        <v>381</v>
      </c>
      <c r="D254" s="5">
        <v>10737395.83</v>
      </c>
      <c r="E254" s="5">
        <v>7158700.7699999996</v>
      </c>
      <c r="F254" s="5">
        <v>13840.42</v>
      </c>
      <c r="G254" s="5">
        <v>58329.36</v>
      </c>
      <c r="H254" s="5">
        <v>36820.400000000001</v>
      </c>
      <c r="I254" s="5">
        <v>2805086.08</v>
      </c>
      <c r="J254" s="5">
        <v>664618.80000000005</v>
      </c>
      <c r="K254" s="23">
        <v>882710651</v>
      </c>
      <c r="L254" s="25">
        <v>12.1</v>
      </c>
      <c r="M254" s="43">
        <f t="shared" si="3"/>
        <v>464</v>
      </c>
    </row>
    <row r="255" spans="1:13" x14ac:dyDescent="0.2">
      <c r="A255" s="4">
        <v>111312804</v>
      </c>
      <c r="B255" s="4" t="s">
        <v>382</v>
      </c>
      <c r="C255" s="4" t="s">
        <v>381</v>
      </c>
      <c r="D255" s="5">
        <v>3552133.62</v>
      </c>
      <c r="E255" s="5">
        <v>2134590.7000000002</v>
      </c>
      <c r="F255" s="5">
        <v>4359.96</v>
      </c>
      <c r="G255" s="5">
        <v>23319.32</v>
      </c>
      <c r="H255" s="5">
        <v>13100.95</v>
      </c>
      <c r="I255" s="5">
        <v>1060470.6099999999</v>
      </c>
      <c r="J255" s="5">
        <v>316292.08</v>
      </c>
      <c r="K255" s="23">
        <v>256373336</v>
      </c>
      <c r="L255" s="25">
        <v>13.8</v>
      </c>
      <c r="M255" s="43">
        <f t="shared" si="3"/>
        <v>412</v>
      </c>
    </row>
    <row r="256" spans="1:13" x14ac:dyDescent="0.2">
      <c r="A256" s="4">
        <v>111316003</v>
      </c>
      <c r="B256" s="4" t="s">
        <v>383</v>
      </c>
      <c r="C256" s="4" t="s">
        <v>381</v>
      </c>
      <c r="D256" s="5">
        <v>4790855.3899999997</v>
      </c>
      <c r="E256" s="5">
        <v>3502321.9</v>
      </c>
      <c r="F256" s="5">
        <v>5570.9</v>
      </c>
      <c r="G256" s="5">
        <v>41459.769999999997</v>
      </c>
      <c r="H256" s="5">
        <v>20388.900000000001</v>
      </c>
      <c r="I256" s="5">
        <v>708760.32000000007</v>
      </c>
      <c r="J256" s="5">
        <v>512353.6</v>
      </c>
      <c r="K256" s="23">
        <v>365973367</v>
      </c>
      <c r="L256" s="25">
        <v>13</v>
      </c>
      <c r="M256" s="43">
        <f t="shared" si="3"/>
        <v>445</v>
      </c>
    </row>
    <row r="257" spans="1:13" x14ac:dyDescent="0.2">
      <c r="A257" s="4">
        <v>111317503</v>
      </c>
      <c r="B257" s="4" t="s">
        <v>559</v>
      </c>
      <c r="C257" s="4" t="s">
        <v>381</v>
      </c>
      <c r="D257" s="5">
        <v>4180704.5</v>
      </c>
      <c r="E257" s="5">
        <v>3044180.83</v>
      </c>
      <c r="F257" s="5">
        <v>5357</v>
      </c>
      <c r="G257" s="5">
        <v>21999.4</v>
      </c>
      <c r="H257" s="5">
        <v>16159.8</v>
      </c>
      <c r="I257" s="5">
        <v>692616.8</v>
      </c>
      <c r="J257" s="5">
        <v>400390.67</v>
      </c>
      <c r="K257" s="23">
        <v>453906286</v>
      </c>
      <c r="L257" s="25">
        <v>9.1999999999999993</v>
      </c>
      <c r="M257" s="43">
        <f t="shared" si="3"/>
        <v>495</v>
      </c>
    </row>
    <row r="258" spans="1:13" x14ac:dyDescent="0.2">
      <c r="A258" s="4">
        <v>128321103</v>
      </c>
      <c r="B258" s="4" t="s">
        <v>576</v>
      </c>
      <c r="C258" s="4" t="s">
        <v>51</v>
      </c>
      <c r="D258" s="5">
        <v>12772422.17</v>
      </c>
      <c r="E258" s="5">
        <v>9636684.9000000004</v>
      </c>
      <c r="F258" s="5">
        <v>17909.43</v>
      </c>
      <c r="G258" s="5">
        <v>5658.54</v>
      </c>
      <c r="H258" s="5">
        <v>29784.9</v>
      </c>
      <c r="I258" s="5">
        <v>1885177.23</v>
      </c>
      <c r="J258" s="5">
        <v>1197207.17</v>
      </c>
      <c r="K258" s="23">
        <v>500734816</v>
      </c>
      <c r="L258" s="25">
        <v>25.5</v>
      </c>
      <c r="M258" s="43">
        <f t="shared" ref="M258:M321" si="4">RANK(L258,L$2:L$501)</f>
        <v>42</v>
      </c>
    </row>
    <row r="259" spans="1:13" x14ac:dyDescent="0.2">
      <c r="A259" s="4">
        <v>128323303</v>
      </c>
      <c r="B259" s="4" t="s">
        <v>52</v>
      </c>
      <c r="C259" s="4" t="s">
        <v>51</v>
      </c>
      <c r="D259" s="5">
        <v>6206522.9800000004</v>
      </c>
      <c r="E259" s="5">
        <v>4926224.01</v>
      </c>
      <c r="F259" s="5">
        <v>7512.45</v>
      </c>
      <c r="G259" s="5">
        <v>698.32</v>
      </c>
      <c r="I259" s="5">
        <v>1071015.74</v>
      </c>
      <c r="J259" s="5">
        <v>201072.46</v>
      </c>
      <c r="K259" s="23">
        <v>259097611</v>
      </c>
      <c r="L259" s="25">
        <v>23.9</v>
      </c>
      <c r="M259" s="43">
        <f t="shared" si="4"/>
        <v>68</v>
      </c>
    </row>
    <row r="260" spans="1:13" x14ac:dyDescent="0.2">
      <c r="A260" s="4">
        <v>128323703</v>
      </c>
      <c r="B260" s="4" t="s">
        <v>53</v>
      </c>
      <c r="C260" s="4" t="s">
        <v>51</v>
      </c>
      <c r="D260" s="5">
        <v>30293732.809999999</v>
      </c>
      <c r="E260" s="5">
        <v>24301370.699999999</v>
      </c>
      <c r="F260" s="5">
        <v>38706.199999999997</v>
      </c>
      <c r="G260" s="5">
        <v>192333.01</v>
      </c>
      <c r="I260" s="5">
        <v>4364922.25</v>
      </c>
      <c r="J260" s="5">
        <v>1396400.65</v>
      </c>
      <c r="K260" s="23">
        <v>1395421343</v>
      </c>
      <c r="L260" s="25">
        <v>21.7</v>
      </c>
      <c r="M260" s="43">
        <f t="shared" si="4"/>
        <v>105</v>
      </c>
    </row>
    <row r="261" spans="1:13" x14ac:dyDescent="0.2">
      <c r="A261" s="4">
        <v>128325203</v>
      </c>
      <c r="B261" s="4" t="s">
        <v>717</v>
      </c>
      <c r="C261" s="4" t="s">
        <v>51</v>
      </c>
      <c r="D261" s="5">
        <v>6831859.0599999996</v>
      </c>
      <c r="E261" s="5">
        <v>4880152.75</v>
      </c>
      <c r="F261" s="5">
        <v>8807.02</v>
      </c>
      <c r="G261" s="5">
        <v>4827.96</v>
      </c>
      <c r="I261" s="5">
        <v>1669080.59</v>
      </c>
      <c r="J261" s="5">
        <v>268990.74</v>
      </c>
      <c r="K261" s="23">
        <v>436079388</v>
      </c>
      <c r="L261" s="25">
        <v>15.6</v>
      </c>
      <c r="M261" s="43">
        <f t="shared" si="4"/>
        <v>347</v>
      </c>
    </row>
    <row r="262" spans="1:13" x14ac:dyDescent="0.2">
      <c r="A262" s="4">
        <v>128326303</v>
      </c>
      <c r="B262" s="4" t="s">
        <v>54</v>
      </c>
      <c r="C262" s="4" t="s">
        <v>51</v>
      </c>
      <c r="D262" s="5">
        <v>3592301.9</v>
      </c>
      <c r="E262" s="5">
        <v>2472077.44</v>
      </c>
      <c r="F262" s="5">
        <v>4061.99</v>
      </c>
      <c r="G262" s="5">
        <v>946.62</v>
      </c>
      <c r="H262" s="5">
        <v>14920.5</v>
      </c>
      <c r="I262" s="5">
        <v>838825</v>
      </c>
      <c r="J262" s="5">
        <v>261470.35</v>
      </c>
      <c r="K262" s="23">
        <v>194655007</v>
      </c>
      <c r="L262" s="25">
        <v>18.399999999999999</v>
      </c>
      <c r="M262" s="43">
        <f t="shared" si="4"/>
        <v>219</v>
      </c>
    </row>
    <row r="263" spans="1:13" x14ac:dyDescent="0.2">
      <c r="A263" s="4">
        <v>128327303</v>
      </c>
      <c r="B263" s="4" t="s">
        <v>55</v>
      </c>
      <c r="C263" s="4" t="s">
        <v>51</v>
      </c>
      <c r="D263" s="5">
        <v>3373768.13</v>
      </c>
      <c r="E263" s="5">
        <v>2234476.4700000002</v>
      </c>
      <c r="F263" s="5">
        <v>4516.49</v>
      </c>
      <c r="G263" s="5">
        <v>13013.67</v>
      </c>
      <c r="H263" s="5">
        <v>16934.45</v>
      </c>
      <c r="I263" s="5">
        <v>738475.29</v>
      </c>
      <c r="J263" s="5">
        <v>366351.76</v>
      </c>
      <c r="K263" s="23">
        <v>229866069</v>
      </c>
      <c r="L263" s="25">
        <v>14.6</v>
      </c>
      <c r="M263" s="43">
        <f t="shared" si="4"/>
        <v>387</v>
      </c>
    </row>
    <row r="264" spans="1:13" x14ac:dyDescent="0.2">
      <c r="A264" s="4">
        <v>128328003</v>
      </c>
      <c r="B264" s="4" t="s">
        <v>56</v>
      </c>
      <c r="C264" s="4" t="s">
        <v>51</v>
      </c>
      <c r="D264" s="5">
        <v>6208520.3899999997</v>
      </c>
      <c r="E264" s="5">
        <v>3858534.03</v>
      </c>
      <c r="F264" s="5">
        <v>6605.73</v>
      </c>
      <c r="G264" s="5">
        <v>6317.33</v>
      </c>
      <c r="H264" s="5">
        <v>20104.2</v>
      </c>
      <c r="I264" s="5">
        <v>1167073.0799999998</v>
      </c>
      <c r="J264" s="5">
        <v>1149886.02</v>
      </c>
      <c r="K264" s="23">
        <v>309823537</v>
      </c>
      <c r="L264" s="25">
        <v>20</v>
      </c>
      <c r="M264" s="43">
        <f t="shared" si="4"/>
        <v>149</v>
      </c>
    </row>
    <row r="265" spans="1:13" x14ac:dyDescent="0.2">
      <c r="A265" s="4">
        <v>106330703</v>
      </c>
      <c r="B265" s="4" t="s">
        <v>303</v>
      </c>
      <c r="C265" s="4" t="s">
        <v>304</v>
      </c>
      <c r="D265" s="5">
        <v>2967831.84</v>
      </c>
      <c r="E265" s="5">
        <v>2003327.54</v>
      </c>
      <c r="F265" s="5">
        <v>3836</v>
      </c>
      <c r="G265" s="5">
        <v>23208.26</v>
      </c>
      <c r="H265" s="5">
        <v>17193.3</v>
      </c>
      <c r="I265" s="5">
        <v>778023.47</v>
      </c>
      <c r="J265" s="5">
        <v>142243.26999999999</v>
      </c>
      <c r="K265" s="23">
        <v>288721461</v>
      </c>
      <c r="L265" s="25">
        <v>10.199999999999999</v>
      </c>
      <c r="M265" s="43">
        <f t="shared" si="4"/>
        <v>489</v>
      </c>
    </row>
    <row r="266" spans="1:13" x14ac:dyDescent="0.2">
      <c r="A266" s="4">
        <v>106330803</v>
      </c>
      <c r="B266" s="4" t="s">
        <v>305</v>
      </c>
      <c r="C266" s="4" t="s">
        <v>304</v>
      </c>
      <c r="D266" s="5">
        <v>7332853.0700000003</v>
      </c>
      <c r="E266" s="5">
        <v>5654667.5999999996</v>
      </c>
      <c r="F266" s="5">
        <v>9006.24</v>
      </c>
      <c r="G266" s="5">
        <v>21310.12</v>
      </c>
      <c r="I266" s="5">
        <v>1175356.1200000001</v>
      </c>
      <c r="J266" s="5">
        <v>472512.99</v>
      </c>
      <c r="K266" s="23">
        <v>558184765</v>
      </c>
      <c r="L266" s="25">
        <v>13.1</v>
      </c>
      <c r="M266" s="43">
        <f t="shared" si="4"/>
        <v>441</v>
      </c>
    </row>
    <row r="267" spans="1:13" x14ac:dyDescent="0.2">
      <c r="A267" s="4">
        <v>106338003</v>
      </c>
      <c r="B267" s="4" t="s">
        <v>105</v>
      </c>
      <c r="C267" s="4" t="s">
        <v>304</v>
      </c>
      <c r="D267" s="5">
        <v>10195456.73</v>
      </c>
      <c r="E267" s="5">
        <v>7066062.4000000004</v>
      </c>
      <c r="F267" s="5">
        <v>13151.68</v>
      </c>
      <c r="G267" s="5">
        <v>22370.94</v>
      </c>
      <c r="H267" s="5">
        <v>44372.4</v>
      </c>
      <c r="I267" s="5">
        <v>2286282.2799999998</v>
      </c>
      <c r="J267" s="5">
        <v>763217.03</v>
      </c>
      <c r="K267" s="23">
        <v>735209606</v>
      </c>
      <c r="L267" s="25">
        <v>13.8</v>
      </c>
      <c r="M267" s="43">
        <f t="shared" si="4"/>
        <v>412</v>
      </c>
    </row>
    <row r="268" spans="1:13" x14ac:dyDescent="0.2">
      <c r="A268" s="4">
        <v>111343603</v>
      </c>
      <c r="B268" s="4" t="s">
        <v>384</v>
      </c>
      <c r="C268" s="4" t="s">
        <v>385</v>
      </c>
      <c r="D268" s="5">
        <v>14340561.949999999</v>
      </c>
      <c r="E268" s="5">
        <v>11386578.52</v>
      </c>
      <c r="F268" s="5">
        <v>17357.560000000001</v>
      </c>
      <c r="G268" s="5">
        <v>33814.07</v>
      </c>
      <c r="H268" s="5">
        <v>65751.490000000005</v>
      </c>
      <c r="I268" s="5">
        <v>2226096.96</v>
      </c>
      <c r="J268" s="5">
        <v>610963.35</v>
      </c>
      <c r="K268" s="23">
        <v>1308078122</v>
      </c>
      <c r="L268" s="25">
        <v>10.9</v>
      </c>
      <c r="M268" s="43">
        <f t="shared" si="4"/>
        <v>481</v>
      </c>
    </row>
    <row r="269" spans="1:13" x14ac:dyDescent="0.2">
      <c r="A269" s="4">
        <v>119350303</v>
      </c>
      <c r="B269" s="4" t="s">
        <v>496</v>
      </c>
      <c r="C269" s="4" t="s">
        <v>497</v>
      </c>
      <c r="D269" s="5">
        <v>29707917.82</v>
      </c>
      <c r="E269" s="5">
        <v>23905565.23</v>
      </c>
      <c r="F269" s="5">
        <v>39652.71</v>
      </c>
      <c r="G269" s="5">
        <v>12258.54</v>
      </c>
      <c r="I269" s="5">
        <v>4398924.41</v>
      </c>
      <c r="J269" s="5">
        <v>1351516.93</v>
      </c>
      <c r="K269" s="23">
        <v>1724859016</v>
      </c>
      <c r="L269" s="25">
        <v>17.2</v>
      </c>
      <c r="M269" s="43">
        <f t="shared" si="4"/>
        <v>264</v>
      </c>
    </row>
    <row r="270" spans="1:13" x14ac:dyDescent="0.2">
      <c r="A270" s="4">
        <v>119351303</v>
      </c>
      <c r="B270" s="4" t="s">
        <v>498</v>
      </c>
      <c r="C270" s="4" t="s">
        <v>497</v>
      </c>
      <c r="D270" s="5">
        <v>6212811.0300000003</v>
      </c>
      <c r="E270" s="5">
        <v>4614087.93</v>
      </c>
      <c r="F270" s="5">
        <v>8360.93</v>
      </c>
      <c r="G270" s="5">
        <v>46728</v>
      </c>
      <c r="I270" s="5">
        <v>929124.17</v>
      </c>
      <c r="J270" s="5">
        <v>614510</v>
      </c>
      <c r="K270" s="23">
        <v>307866453</v>
      </c>
      <c r="L270" s="25">
        <v>20.100000000000001</v>
      </c>
      <c r="M270" s="43">
        <f t="shared" si="4"/>
        <v>145</v>
      </c>
    </row>
    <row r="271" spans="1:13" x14ac:dyDescent="0.2">
      <c r="A271" s="4">
        <v>119352203</v>
      </c>
      <c r="B271" s="4" t="s">
        <v>499</v>
      </c>
      <c r="C271" s="4" t="s">
        <v>497</v>
      </c>
      <c r="D271" s="5">
        <v>9669680.1500000004</v>
      </c>
      <c r="E271" s="5">
        <v>7645340.71</v>
      </c>
      <c r="F271" s="5">
        <v>12891.43</v>
      </c>
      <c r="G271" s="5">
        <v>10625.16</v>
      </c>
      <c r="I271" s="5">
        <v>1731827.4</v>
      </c>
      <c r="J271" s="5">
        <v>268995.45</v>
      </c>
      <c r="K271" s="23">
        <v>642754622</v>
      </c>
      <c r="L271" s="25">
        <v>15</v>
      </c>
      <c r="M271" s="43">
        <f t="shared" si="4"/>
        <v>370</v>
      </c>
    </row>
    <row r="272" spans="1:13" x14ac:dyDescent="0.2">
      <c r="A272" s="4">
        <v>119354603</v>
      </c>
      <c r="B272" s="4" t="s">
        <v>500</v>
      </c>
      <c r="C272" s="4" t="s">
        <v>497</v>
      </c>
      <c r="D272" s="5">
        <v>9141531.7899999991</v>
      </c>
      <c r="E272" s="5">
        <v>6886342.3600000003</v>
      </c>
      <c r="F272" s="5">
        <v>11421.03</v>
      </c>
      <c r="G272" s="5">
        <v>2267.04</v>
      </c>
      <c r="I272" s="5">
        <v>1488504.71</v>
      </c>
      <c r="J272" s="5">
        <v>752996.65</v>
      </c>
      <c r="K272" s="23">
        <v>618170854</v>
      </c>
      <c r="L272" s="25">
        <v>14.7</v>
      </c>
      <c r="M272" s="43">
        <f t="shared" si="4"/>
        <v>382</v>
      </c>
    </row>
    <row r="273" spans="1:13" x14ac:dyDescent="0.2">
      <c r="A273" s="4">
        <v>119355503</v>
      </c>
      <c r="B273" s="4" t="s">
        <v>181</v>
      </c>
      <c r="C273" s="4" t="s">
        <v>497</v>
      </c>
      <c r="D273" s="5">
        <v>13609661.09</v>
      </c>
      <c r="E273" s="5">
        <v>11044362.52</v>
      </c>
      <c r="F273" s="5">
        <v>17368.53</v>
      </c>
      <c r="G273" s="5">
        <v>14983.73</v>
      </c>
      <c r="I273" s="5">
        <v>1894086.02</v>
      </c>
      <c r="J273" s="5">
        <v>638860.29</v>
      </c>
      <c r="K273" s="23">
        <v>864198547</v>
      </c>
      <c r="L273" s="25">
        <v>15.7</v>
      </c>
      <c r="M273" s="43">
        <f t="shared" si="4"/>
        <v>339</v>
      </c>
    </row>
    <row r="274" spans="1:13" x14ac:dyDescent="0.2">
      <c r="A274" s="4">
        <v>119356503</v>
      </c>
      <c r="B274" s="4" t="s">
        <v>501</v>
      </c>
      <c r="C274" s="4" t="s">
        <v>497</v>
      </c>
      <c r="D274" s="5">
        <v>27478126.890000001</v>
      </c>
      <c r="E274" s="5">
        <v>22831796.59</v>
      </c>
      <c r="F274" s="5">
        <v>35169.519999999997</v>
      </c>
      <c r="G274" s="5">
        <v>28133.62</v>
      </c>
      <c r="I274" s="5">
        <v>2842087.66</v>
      </c>
      <c r="J274" s="5">
        <v>1740939.5</v>
      </c>
      <c r="K274" s="23">
        <v>1491931095</v>
      </c>
      <c r="L274" s="25">
        <v>18.399999999999999</v>
      </c>
      <c r="M274" s="43">
        <f t="shared" si="4"/>
        <v>219</v>
      </c>
    </row>
    <row r="275" spans="1:13" x14ac:dyDescent="0.2">
      <c r="A275" s="4">
        <v>119356603</v>
      </c>
      <c r="B275" s="4" t="s">
        <v>502</v>
      </c>
      <c r="C275" s="4" t="s">
        <v>497</v>
      </c>
      <c r="D275" s="5">
        <v>6497040.9199999999</v>
      </c>
      <c r="E275" s="5">
        <v>4942341.8</v>
      </c>
      <c r="F275" s="5">
        <v>8104.54</v>
      </c>
      <c r="G275" s="5">
        <v>11951.34</v>
      </c>
      <c r="I275" s="5">
        <v>984330.49</v>
      </c>
      <c r="J275" s="5">
        <v>550312.75</v>
      </c>
      <c r="K275" s="23">
        <v>384059283</v>
      </c>
      <c r="L275" s="25">
        <v>16.899999999999999</v>
      </c>
      <c r="M275" s="43">
        <f t="shared" si="4"/>
        <v>282</v>
      </c>
    </row>
    <row r="276" spans="1:13" x14ac:dyDescent="0.2">
      <c r="A276" s="4">
        <v>119357003</v>
      </c>
      <c r="B276" s="4" t="s">
        <v>182</v>
      </c>
      <c r="C276" s="4" t="s">
        <v>497</v>
      </c>
      <c r="D276" s="5">
        <v>12733079.43</v>
      </c>
      <c r="E276" s="5">
        <v>10300579.48</v>
      </c>
      <c r="G276" s="5">
        <v>14029.03</v>
      </c>
      <c r="I276" s="5">
        <v>1685623.1600000001</v>
      </c>
      <c r="J276" s="5">
        <v>732847.76</v>
      </c>
      <c r="K276" s="23">
        <v>742183596</v>
      </c>
      <c r="L276" s="25">
        <v>17.100000000000001</v>
      </c>
      <c r="M276" s="43">
        <f t="shared" si="4"/>
        <v>265</v>
      </c>
    </row>
    <row r="277" spans="1:13" x14ac:dyDescent="0.2">
      <c r="A277" s="4">
        <v>119357402</v>
      </c>
      <c r="B277" s="4" t="s">
        <v>503</v>
      </c>
      <c r="C277" s="4" t="s">
        <v>497</v>
      </c>
      <c r="D277" s="5">
        <v>51277182.659999996</v>
      </c>
      <c r="E277" s="5">
        <v>34689124.670000002</v>
      </c>
      <c r="F277" s="5">
        <v>72297.67</v>
      </c>
      <c r="G277" s="5">
        <v>27901.25</v>
      </c>
      <c r="I277" s="5">
        <v>16487859.07</v>
      </c>
      <c r="K277" s="23">
        <v>2263828875</v>
      </c>
      <c r="L277" s="25">
        <v>22.6</v>
      </c>
      <c r="M277" s="43">
        <f t="shared" si="4"/>
        <v>82</v>
      </c>
    </row>
    <row r="278" spans="1:13" x14ac:dyDescent="0.2">
      <c r="A278" s="4">
        <v>119358403</v>
      </c>
      <c r="B278" s="4" t="s">
        <v>183</v>
      </c>
      <c r="C278" s="4" t="s">
        <v>497</v>
      </c>
      <c r="D278" s="5">
        <v>14165550</v>
      </c>
      <c r="E278" s="5">
        <v>10020507</v>
      </c>
      <c r="F278" s="5">
        <v>15398</v>
      </c>
      <c r="G278" s="5">
        <v>152198</v>
      </c>
      <c r="I278" s="5">
        <v>2282792</v>
      </c>
      <c r="J278" s="5">
        <v>1694655</v>
      </c>
      <c r="K278" s="23">
        <v>897531205</v>
      </c>
      <c r="L278" s="25">
        <v>15.7</v>
      </c>
      <c r="M278" s="43">
        <f t="shared" si="4"/>
        <v>339</v>
      </c>
    </row>
    <row r="279" spans="1:13" x14ac:dyDescent="0.2">
      <c r="A279" s="4">
        <v>113361303</v>
      </c>
      <c r="B279" s="4" t="s">
        <v>409</v>
      </c>
      <c r="C279" s="4" t="s">
        <v>410</v>
      </c>
      <c r="D279" s="5">
        <v>33705815.799999997</v>
      </c>
      <c r="E279" s="5">
        <v>29479335.43</v>
      </c>
      <c r="F279" s="5">
        <v>43039.82</v>
      </c>
      <c r="G279" s="5">
        <v>478.49</v>
      </c>
      <c r="I279" s="5">
        <v>3211230.33</v>
      </c>
      <c r="J279" s="5">
        <v>971731.73</v>
      </c>
      <c r="K279" s="23">
        <v>1618300820</v>
      </c>
      <c r="L279" s="25">
        <v>20.8</v>
      </c>
      <c r="M279" s="43">
        <f t="shared" si="4"/>
        <v>127</v>
      </c>
    </row>
    <row r="280" spans="1:13" x14ac:dyDescent="0.2">
      <c r="A280" s="4">
        <v>113361503</v>
      </c>
      <c r="B280" s="4" t="s">
        <v>411</v>
      </c>
      <c r="C280" s="4" t="s">
        <v>410</v>
      </c>
      <c r="D280" s="5">
        <v>9302462.5800000001</v>
      </c>
      <c r="E280" s="5">
        <v>7864300.9199999999</v>
      </c>
      <c r="F280" s="5">
        <v>12399.38</v>
      </c>
      <c r="G280" s="5">
        <v>11000</v>
      </c>
      <c r="H280" s="5">
        <v>20590.009999999998</v>
      </c>
      <c r="I280" s="5">
        <v>899490</v>
      </c>
      <c r="J280" s="5">
        <v>494682.27</v>
      </c>
      <c r="K280" s="23">
        <v>359960926</v>
      </c>
      <c r="L280" s="25">
        <v>25.8</v>
      </c>
      <c r="M280" s="43">
        <f t="shared" si="4"/>
        <v>39</v>
      </c>
    </row>
    <row r="281" spans="1:13" x14ac:dyDescent="0.2">
      <c r="A281" s="4">
        <v>113361703</v>
      </c>
      <c r="B281" s="4" t="s">
        <v>412</v>
      </c>
      <c r="C281" s="4" t="s">
        <v>410</v>
      </c>
      <c r="D281" s="5">
        <v>42928747.5</v>
      </c>
      <c r="E281" s="5">
        <v>36792946.440000005</v>
      </c>
      <c r="F281" s="5">
        <v>55062.79</v>
      </c>
      <c r="H281" s="5">
        <v>191903.02</v>
      </c>
      <c r="I281" s="5">
        <v>5218764.3599999994</v>
      </c>
      <c r="J281" s="5">
        <v>670070.89</v>
      </c>
      <c r="K281" s="23">
        <v>2894185447</v>
      </c>
      <c r="L281" s="25">
        <v>14.8</v>
      </c>
      <c r="M281" s="43">
        <f t="shared" si="4"/>
        <v>375</v>
      </c>
    </row>
    <row r="282" spans="1:13" x14ac:dyDescent="0.2">
      <c r="A282" s="4">
        <v>113362203</v>
      </c>
      <c r="B282" s="4" t="s">
        <v>413</v>
      </c>
      <c r="C282" s="4" t="s">
        <v>410</v>
      </c>
      <c r="D282" s="5">
        <v>27699782.379999999</v>
      </c>
      <c r="E282" s="5">
        <v>23790216.649999999</v>
      </c>
      <c r="F282" s="5">
        <v>34192.47</v>
      </c>
      <c r="H282" s="5">
        <v>57413.599999999999</v>
      </c>
      <c r="I282" s="5">
        <v>3183172.26</v>
      </c>
      <c r="J282" s="5">
        <v>634787.4</v>
      </c>
      <c r="K282" s="23">
        <v>1245142723</v>
      </c>
      <c r="L282" s="25">
        <v>22.2</v>
      </c>
      <c r="M282" s="43">
        <f t="shared" si="4"/>
        <v>96</v>
      </c>
    </row>
    <row r="283" spans="1:13" x14ac:dyDescent="0.2">
      <c r="A283" s="4">
        <v>113362303</v>
      </c>
      <c r="B283" s="4" t="s">
        <v>560</v>
      </c>
      <c r="C283" s="4" t="s">
        <v>410</v>
      </c>
      <c r="D283" s="5">
        <v>32249714.579999998</v>
      </c>
      <c r="E283" s="5">
        <v>27368399.869999997</v>
      </c>
      <c r="F283" s="5">
        <v>40003.79</v>
      </c>
      <c r="G283" s="5">
        <v>168548.33</v>
      </c>
      <c r="H283" s="5">
        <v>97466.3</v>
      </c>
      <c r="I283" s="5">
        <v>4129354.26</v>
      </c>
      <c r="J283" s="5">
        <v>445942.03</v>
      </c>
      <c r="K283" s="23">
        <v>2317522535</v>
      </c>
      <c r="L283" s="25">
        <v>13.9</v>
      </c>
      <c r="M283" s="43">
        <f t="shared" si="4"/>
        <v>408</v>
      </c>
    </row>
    <row r="284" spans="1:13" x14ac:dyDescent="0.2">
      <c r="A284" s="4">
        <v>113362403</v>
      </c>
      <c r="B284" s="4" t="s">
        <v>146</v>
      </c>
      <c r="C284" s="4" t="s">
        <v>410</v>
      </c>
      <c r="D284" s="5">
        <v>32328316.219999999</v>
      </c>
      <c r="E284" s="5">
        <v>26158183.539999999</v>
      </c>
      <c r="F284" s="5">
        <v>40125.9</v>
      </c>
      <c r="G284" s="5">
        <v>903526</v>
      </c>
      <c r="I284" s="5">
        <v>4299014.9400000004</v>
      </c>
      <c r="J284" s="5">
        <v>927465.84</v>
      </c>
      <c r="K284" s="23">
        <v>1660574858</v>
      </c>
      <c r="L284" s="25">
        <v>19.399999999999999</v>
      </c>
      <c r="M284" s="43">
        <f t="shared" si="4"/>
        <v>168</v>
      </c>
    </row>
    <row r="285" spans="1:13" x14ac:dyDescent="0.2">
      <c r="A285" s="4">
        <v>113362603</v>
      </c>
      <c r="B285" s="4" t="s">
        <v>414</v>
      </c>
      <c r="C285" s="4" t="s">
        <v>410</v>
      </c>
      <c r="D285" s="5">
        <v>39716314.659999996</v>
      </c>
      <c r="E285" s="5">
        <v>33969105.600000001</v>
      </c>
      <c r="F285" s="5">
        <v>50884.35</v>
      </c>
      <c r="G285" s="5">
        <v>123680.49</v>
      </c>
      <c r="H285" s="5">
        <v>96894.7</v>
      </c>
      <c r="I285" s="5">
        <v>4369770.41</v>
      </c>
      <c r="J285" s="5">
        <v>1105979.1100000001</v>
      </c>
      <c r="K285" s="23">
        <v>2031188112</v>
      </c>
      <c r="L285" s="25">
        <v>19.5</v>
      </c>
      <c r="M285" s="43">
        <f t="shared" si="4"/>
        <v>166</v>
      </c>
    </row>
    <row r="286" spans="1:13" x14ac:dyDescent="0.2">
      <c r="A286" s="4">
        <v>113363103</v>
      </c>
      <c r="B286" s="4" t="s">
        <v>147</v>
      </c>
      <c r="C286" s="4" t="s">
        <v>410</v>
      </c>
      <c r="D286" s="5">
        <v>72789520.469999999</v>
      </c>
      <c r="E286" s="5">
        <v>63962190.479999997</v>
      </c>
      <c r="F286" s="5">
        <v>94824.79</v>
      </c>
      <c r="I286" s="5">
        <v>7943535.54</v>
      </c>
      <c r="J286" s="5">
        <v>788969.66</v>
      </c>
      <c r="K286" s="23">
        <v>3873395031</v>
      </c>
      <c r="L286" s="25">
        <v>18.7</v>
      </c>
      <c r="M286" s="43">
        <f t="shared" si="4"/>
        <v>205</v>
      </c>
    </row>
    <row r="287" spans="1:13" x14ac:dyDescent="0.2">
      <c r="A287" s="4">
        <v>113363603</v>
      </c>
      <c r="B287" s="4" t="s">
        <v>148</v>
      </c>
      <c r="C287" s="4" t="s">
        <v>410</v>
      </c>
      <c r="D287" s="5">
        <v>34231282.25</v>
      </c>
      <c r="E287" s="5">
        <v>30105112.830000002</v>
      </c>
      <c r="F287" s="5">
        <v>44162.33</v>
      </c>
      <c r="H287" s="5">
        <v>222145.57</v>
      </c>
      <c r="I287" s="5">
        <v>3250163.41</v>
      </c>
      <c r="J287" s="5">
        <v>609698.11</v>
      </c>
      <c r="K287" s="23">
        <v>1760339597</v>
      </c>
      <c r="L287" s="25">
        <v>19.399999999999999</v>
      </c>
      <c r="M287" s="43">
        <f t="shared" si="4"/>
        <v>168</v>
      </c>
    </row>
    <row r="288" spans="1:13" x14ac:dyDescent="0.2">
      <c r="A288" s="4">
        <v>113364002</v>
      </c>
      <c r="B288" s="4" t="s">
        <v>415</v>
      </c>
      <c r="C288" s="4" t="s">
        <v>410</v>
      </c>
      <c r="D288" s="5">
        <v>70341996.560000002</v>
      </c>
      <c r="E288" s="5">
        <v>57643874.990000002</v>
      </c>
      <c r="F288" s="5">
        <v>84636.07</v>
      </c>
      <c r="G288" s="5">
        <v>1638183.63</v>
      </c>
      <c r="I288" s="5">
        <v>7459766.4400000004</v>
      </c>
      <c r="J288" s="5">
        <v>3515535.43</v>
      </c>
      <c r="K288" s="23">
        <v>2921195694</v>
      </c>
      <c r="L288" s="25">
        <v>24</v>
      </c>
      <c r="M288" s="43">
        <f t="shared" si="4"/>
        <v>65</v>
      </c>
    </row>
    <row r="289" spans="1:13" x14ac:dyDescent="0.2">
      <c r="A289" s="4">
        <v>113364403</v>
      </c>
      <c r="B289" s="4" t="s">
        <v>416</v>
      </c>
      <c r="C289" s="4" t="s">
        <v>410</v>
      </c>
      <c r="D289" s="5">
        <v>29760590.68</v>
      </c>
      <c r="E289" s="5">
        <v>25708346.25</v>
      </c>
      <c r="F289" s="5">
        <v>37699.919999999998</v>
      </c>
      <c r="G289" s="5">
        <v>2965.2</v>
      </c>
      <c r="I289" s="5">
        <v>3517880.25</v>
      </c>
      <c r="J289" s="5">
        <v>493699.06</v>
      </c>
      <c r="K289" s="23">
        <v>1833696046</v>
      </c>
      <c r="L289" s="25">
        <v>16.2</v>
      </c>
      <c r="M289" s="43">
        <f t="shared" si="4"/>
        <v>319</v>
      </c>
    </row>
    <row r="290" spans="1:13" x14ac:dyDescent="0.2">
      <c r="A290" s="4">
        <v>113364503</v>
      </c>
      <c r="B290" s="4" t="s">
        <v>417</v>
      </c>
      <c r="C290" s="4" t="s">
        <v>410</v>
      </c>
      <c r="D290" s="5">
        <v>62285330.030000001</v>
      </c>
      <c r="E290" s="5">
        <v>53926071.329999998</v>
      </c>
      <c r="F290" s="5">
        <v>77639.740000000005</v>
      </c>
      <c r="G290" s="5">
        <v>178207.74</v>
      </c>
      <c r="I290" s="5">
        <v>7730753.2400000002</v>
      </c>
      <c r="J290" s="5">
        <v>372657.98</v>
      </c>
      <c r="K290" s="23">
        <v>3343182080</v>
      </c>
      <c r="L290" s="25">
        <v>18.600000000000001</v>
      </c>
      <c r="M290" s="43">
        <f t="shared" si="4"/>
        <v>209</v>
      </c>
    </row>
    <row r="291" spans="1:13" x14ac:dyDescent="0.2">
      <c r="A291" s="4">
        <v>113365203</v>
      </c>
      <c r="B291" s="4" t="s">
        <v>149</v>
      </c>
      <c r="C291" s="4" t="s">
        <v>410</v>
      </c>
      <c r="D291" s="5">
        <v>43421613.759999998</v>
      </c>
      <c r="E291" s="5">
        <v>37055474.280000001</v>
      </c>
      <c r="F291" s="5">
        <v>56518.1</v>
      </c>
      <c r="G291" s="5">
        <v>163955.92000000001</v>
      </c>
      <c r="I291" s="5">
        <v>5388496.1299999999</v>
      </c>
      <c r="J291" s="5">
        <v>757169.33</v>
      </c>
      <c r="K291" s="23">
        <v>2597885039</v>
      </c>
      <c r="L291" s="25">
        <v>16.7</v>
      </c>
      <c r="M291" s="43">
        <f t="shared" si="4"/>
        <v>294</v>
      </c>
    </row>
    <row r="292" spans="1:13" x14ac:dyDescent="0.2">
      <c r="A292" s="4">
        <v>113365303</v>
      </c>
      <c r="B292" s="4" t="s">
        <v>418</v>
      </c>
      <c r="C292" s="4" t="s">
        <v>410</v>
      </c>
      <c r="D292" s="5">
        <v>22825278.949999999</v>
      </c>
      <c r="E292" s="5">
        <v>19787877.189999998</v>
      </c>
      <c r="F292" s="5">
        <v>29038.29</v>
      </c>
      <c r="I292" s="5">
        <v>2417480.04</v>
      </c>
      <c r="J292" s="5">
        <v>590883.43000000005</v>
      </c>
      <c r="K292" s="23">
        <v>1419739820</v>
      </c>
      <c r="L292" s="25">
        <v>16</v>
      </c>
      <c r="M292" s="43">
        <f t="shared" si="4"/>
        <v>329</v>
      </c>
    </row>
    <row r="293" spans="1:13" x14ac:dyDescent="0.2">
      <c r="A293" s="4">
        <v>113367003</v>
      </c>
      <c r="B293" s="4" t="s">
        <v>419</v>
      </c>
      <c r="C293" s="4" t="s">
        <v>410</v>
      </c>
      <c r="D293" s="5">
        <v>27324133.579999998</v>
      </c>
      <c r="E293" s="5">
        <v>19159858.510000002</v>
      </c>
      <c r="F293" s="5">
        <v>32153.14</v>
      </c>
      <c r="G293" s="5">
        <v>109.2</v>
      </c>
      <c r="I293" s="5">
        <v>7429226.4699999997</v>
      </c>
      <c r="J293" s="5">
        <v>702786.26</v>
      </c>
      <c r="K293" s="23">
        <v>2124654114</v>
      </c>
      <c r="L293" s="25">
        <v>12.8</v>
      </c>
      <c r="M293" s="43">
        <f t="shared" si="4"/>
        <v>447</v>
      </c>
    </row>
    <row r="294" spans="1:13" x14ac:dyDescent="0.2">
      <c r="A294" s="4">
        <v>113369003</v>
      </c>
      <c r="B294" s="4" t="s">
        <v>420</v>
      </c>
      <c r="C294" s="4" t="s">
        <v>410</v>
      </c>
      <c r="D294" s="5">
        <v>40024982.18</v>
      </c>
      <c r="E294" s="5">
        <v>33839173.160000004</v>
      </c>
      <c r="F294" s="5">
        <v>52393.43</v>
      </c>
      <c r="I294" s="5">
        <v>5494768.8300000001</v>
      </c>
      <c r="J294" s="5">
        <v>638646.76</v>
      </c>
      <c r="K294" s="23">
        <v>2174881615</v>
      </c>
      <c r="L294" s="25">
        <v>18.399999999999999</v>
      </c>
      <c r="M294" s="43">
        <f t="shared" si="4"/>
        <v>219</v>
      </c>
    </row>
    <row r="295" spans="1:13" x14ac:dyDescent="0.2">
      <c r="A295" s="4">
        <v>104372003</v>
      </c>
      <c r="B295" s="4" t="s">
        <v>90</v>
      </c>
      <c r="C295" s="4" t="s">
        <v>266</v>
      </c>
      <c r="D295" s="5">
        <v>8517942.6300000008</v>
      </c>
      <c r="E295" s="5">
        <v>6307227.7300000004</v>
      </c>
      <c r="F295" s="5">
        <v>10978.37</v>
      </c>
      <c r="G295" s="5">
        <v>6126.34</v>
      </c>
      <c r="H295" s="5">
        <v>33872.400000000001</v>
      </c>
      <c r="I295" s="5">
        <v>1508868.76</v>
      </c>
      <c r="J295" s="5">
        <v>650869.03</v>
      </c>
      <c r="K295" s="23">
        <v>508886605</v>
      </c>
      <c r="L295" s="25">
        <v>16.7</v>
      </c>
      <c r="M295" s="43">
        <f t="shared" si="4"/>
        <v>294</v>
      </c>
    </row>
    <row r="296" spans="1:13" x14ac:dyDescent="0.2">
      <c r="A296" s="4">
        <v>104374003</v>
      </c>
      <c r="B296" s="4" t="s">
        <v>91</v>
      </c>
      <c r="C296" s="4" t="s">
        <v>266</v>
      </c>
      <c r="D296" s="5">
        <v>4818385.03</v>
      </c>
      <c r="E296" s="5">
        <v>3484300</v>
      </c>
      <c r="F296" s="5">
        <v>6264.46</v>
      </c>
      <c r="G296" s="5">
        <v>584.28</v>
      </c>
      <c r="I296" s="5">
        <v>1016730.53</v>
      </c>
      <c r="J296" s="5">
        <v>310505.76</v>
      </c>
      <c r="K296" s="23">
        <v>374057902</v>
      </c>
      <c r="L296" s="25">
        <v>12.8</v>
      </c>
      <c r="M296" s="43">
        <f t="shared" si="4"/>
        <v>447</v>
      </c>
    </row>
    <row r="297" spans="1:13" x14ac:dyDescent="0.2">
      <c r="A297" s="4">
        <v>104375003</v>
      </c>
      <c r="B297" s="4" t="s">
        <v>92</v>
      </c>
      <c r="C297" s="4" t="s">
        <v>266</v>
      </c>
      <c r="D297" s="5">
        <v>6540396.2400000002</v>
      </c>
      <c r="E297" s="5">
        <v>4676196.41</v>
      </c>
      <c r="F297" s="5">
        <v>8226.64</v>
      </c>
      <c r="G297" s="5">
        <v>396.96</v>
      </c>
      <c r="H297" s="5">
        <v>30504.2</v>
      </c>
      <c r="I297" s="5">
        <v>1242354.3699999999</v>
      </c>
      <c r="J297" s="5">
        <v>582717.66</v>
      </c>
      <c r="K297" s="23">
        <v>461935065</v>
      </c>
      <c r="L297" s="25">
        <v>14.1</v>
      </c>
      <c r="M297" s="43">
        <f t="shared" si="4"/>
        <v>402</v>
      </c>
    </row>
    <row r="298" spans="1:13" x14ac:dyDescent="0.2">
      <c r="A298" s="4">
        <v>104375203</v>
      </c>
      <c r="B298" s="4" t="s">
        <v>267</v>
      </c>
      <c r="C298" s="4" t="s">
        <v>266</v>
      </c>
      <c r="D298" s="5">
        <v>11133241.77</v>
      </c>
      <c r="E298" s="5">
        <v>8928935.8900000006</v>
      </c>
      <c r="F298" s="5">
        <v>14239.55</v>
      </c>
      <c r="G298" s="5">
        <v>196.56</v>
      </c>
      <c r="H298" s="5">
        <v>30058</v>
      </c>
      <c r="I298" s="5">
        <v>1635065.25</v>
      </c>
      <c r="J298" s="5">
        <v>524746.52</v>
      </c>
      <c r="K298" s="23">
        <v>618893568</v>
      </c>
      <c r="L298" s="25">
        <v>17.899999999999999</v>
      </c>
      <c r="M298" s="43">
        <f t="shared" si="4"/>
        <v>241</v>
      </c>
    </row>
    <row r="299" spans="1:13" x14ac:dyDescent="0.2">
      <c r="A299" s="4">
        <v>104375302</v>
      </c>
      <c r="B299" s="4" t="s">
        <v>268</v>
      </c>
      <c r="C299" s="4" t="s">
        <v>266</v>
      </c>
      <c r="D299" s="5">
        <v>9863936.5</v>
      </c>
      <c r="E299" s="5">
        <v>6574522.0300000003</v>
      </c>
      <c r="F299" s="5">
        <v>13245.89</v>
      </c>
      <c r="G299" s="5">
        <v>17538.89</v>
      </c>
      <c r="H299" s="5">
        <v>41528.75</v>
      </c>
      <c r="I299" s="5">
        <v>1589840.74</v>
      </c>
      <c r="J299" s="5">
        <v>1627260.2</v>
      </c>
      <c r="K299" s="23">
        <v>523722239</v>
      </c>
      <c r="L299" s="25">
        <v>18.8</v>
      </c>
      <c r="M299" s="43">
        <f t="shared" si="4"/>
        <v>199</v>
      </c>
    </row>
    <row r="300" spans="1:13" x14ac:dyDescent="0.2">
      <c r="A300" s="4">
        <v>104376203</v>
      </c>
      <c r="B300" s="4" t="s">
        <v>269</v>
      </c>
      <c r="C300" s="4" t="s">
        <v>266</v>
      </c>
      <c r="D300" s="5">
        <v>5162400.28</v>
      </c>
      <c r="E300" s="5">
        <v>3836315.2</v>
      </c>
      <c r="F300" s="5">
        <v>6344.96</v>
      </c>
      <c r="H300" s="5">
        <v>24599.38</v>
      </c>
      <c r="I300" s="5">
        <v>949795.74</v>
      </c>
      <c r="J300" s="5">
        <v>345345</v>
      </c>
      <c r="K300" s="23">
        <v>371851370</v>
      </c>
      <c r="L300" s="25">
        <v>13.8</v>
      </c>
      <c r="M300" s="43">
        <f t="shared" si="4"/>
        <v>412</v>
      </c>
    </row>
    <row r="301" spans="1:13" x14ac:dyDescent="0.2">
      <c r="A301" s="4">
        <v>104377003</v>
      </c>
      <c r="B301" s="4" t="s">
        <v>93</v>
      </c>
      <c r="C301" s="4" t="s">
        <v>266</v>
      </c>
      <c r="D301" s="5">
        <v>3689247</v>
      </c>
      <c r="E301" s="5">
        <v>2771673</v>
      </c>
      <c r="F301" s="5">
        <v>4626</v>
      </c>
      <c r="H301" s="5">
        <v>12824</v>
      </c>
      <c r="I301" s="5">
        <v>544422</v>
      </c>
      <c r="J301" s="5">
        <v>355702</v>
      </c>
      <c r="K301" s="23">
        <v>230017642</v>
      </c>
      <c r="L301" s="25">
        <v>16</v>
      </c>
      <c r="M301" s="43">
        <f t="shared" si="4"/>
        <v>329</v>
      </c>
    </row>
    <row r="302" spans="1:13" x14ac:dyDescent="0.2">
      <c r="A302" s="4">
        <v>104378003</v>
      </c>
      <c r="B302" s="4" t="s">
        <v>270</v>
      </c>
      <c r="C302" s="4" t="s">
        <v>266</v>
      </c>
      <c r="D302" s="5">
        <v>7395757.1100000003</v>
      </c>
      <c r="E302" s="5">
        <v>5611501.2599999998</v>
      </c>
      <c r="F302" s="5">
        <v>8893.2099999999991</v>
      </c>
      <c r="G302" s="5">
        <v>2474.1</v>
      </c>
      <c r="H302" s="5">
        <v>31932.2</v>
      </c>
      <c r="I302" s="5">
        <v>1257183.03</v>
      </c>
      <c r="J302" s="5">
        <v>483773.31</v>
      </c>
      <c r="K302" s="23">
        <v>504380114</v>
      </c>
      <c r="L302" s="25">
        <v>14.6</v>
      </c>
      <c r="M302" s="43">
        <f t="shared" si="4"/>
        <v>387</v>
      </c>
    </row>
    <row r="303" spans="1:13" x14ac:dyDescent="0.2">
      <c r="A303" s="4">
        <v>113380303</v>
      </c>
      <c r="B303" s="4" t="s">
        <v>421</v>
      </c>
      <c r="C303" s="4" t="s">
        <v>422</v>
      </c>
      <c r="D303" s="5">
        <v>12117719.789999999</v>
      </c>
      <c r="E303" s="5">
        <v>9671115.25</v>
      </c>
      <c r="F303" s="5">
        <v>16381.57</v>
      </c>
      <c r="I303" s="5">
        <v>2054977.37</v>
      </c>
      <c r="J303" s="5">
        <v>375245.6</v>
      </c>
      <c r="K303" s="23">
        <v>720935767</v>
      </c>
      <c r="L303" s="25">
        <v>16.8</v>
      </c>
      <c r="M303" s="43">
        <f t="shared" si="4"/>
        <v>286</v>
      </c>
    </row>
    <row r="304" spans="1:13" x14ac:dyDescent="0.2">
      <c r="A304" s="4">
        <v>113381303</v>
      </c>
      <c r="B304" s="4" t="s">
        <v>423</v>
      </c>
      <c r="C304" s="4" t="s">
        <v>422</v>
      </c>
      <c r="D304" s="5">
        <v>41599909.18</v>
      </c>
      <c r="E304" s="5">
        <v>36399972.700000003</v>
      </c>
      <c r="F304" s="5">
        <v>54940.92</v>
      </c>
      <c r="G304" s="5">
        <v>53298.720000000001</v>
      </c>
      <c r="I304" s="5">
        <v>4429158.4800000004</v>
      </c>
      <c r="J304" s="5">
        <v>662538.36</v>
      </c>
      <c r="K304" s="23">
        <v>2444772792</v>
      </c>
      <c r="L304" s="25">
        <v>17</v>
      </c>
      <c r="M304" s="43">
        <f t="shared" si="4"/>
        <v>273</v>
      </c>
    </row>
    <row r="305" spans="1:13" x14ac:dyDescent="0.2">
      <c r="A305" s="4">
        <v>113382303</v>
      </c>
      <c r="B305" s="4" t="s">
        <v>561</v>
      </c>
      <c r="C305" s="4" t="s">
        <v>422</v>
      </c>
      <c r="D305" s="5">
        <v>22771518.030000001</v>
      </c>
      <c r="E305" s="5">
        <v>20048907.059999999</v>
      </c>
      <c r="F305" s="5">
        <v>28808.09</v>
      </c>
      <c r="G305" s="5">
        <v>3253.44</v>
      </c>
      <c r="H305" s="5">
        <v>48393.3</v>
      </c>
      <c r="I305" s="5">
        <v>2321774.0399999996</v>
      </c>
      <c r="J305" s="5">
        <v>320382.09999999998</v>
      </c>
      <c r="K305" s="23">
        <v>1429370937</v>
      </c>
      <c r="L305" s="25">
        <v>15.9</v>
      </c>
      <c r="M305" s="43">
        <f t="shared" si="4"/>
        <v>333</v>
      </c>
    </row>
    <row r="306" spans="1:13" x14ac:dyDescent="0.2">
      <c r="A306" s="4">
        <v>113384603</v>
      </c>
      <c r="B306" s="4" t="s">
        <v>424</v>
      </c>
      <c r="C306" s="4" t="s">
        <v>422</v>
      </c>
      <c r="D306" s="5">
        <v>16017660.619999999</v>
      </c>
      <c r="E306" s="5">
        <v>13154865.49</v>
      </c>
      <c r="F306" s="5">
        <v>20845.64</v>
      </c>
      <c r="G306" s="5">
        <v>68307.429999999993</v>
      </c>
      <c r="H306" s="5">
        <v>26095.98</v>
      </c>
      <c r="I306" s="5">
        <v>1812730.61</v>
      </c>
      <c r="J306" s="5">
        <v>934815.47</v>
      </c>
      <c r="K306" s="23">
        <v>720341860</v>
      </c>
      <c r="L306" s="25">
        <v>22.2</v>
      </c>
      <c r="M306" s="43">
        <f t="shared" si="4"/>
        <v>96</v>
      </c>
    </row>
    <row r="307" spans="1:13" x14ac:dyDescent="0.2">
      <c r="A307" s="4">
        <v>113385003</v>
      </c>
      <c r="B307" s="4" t="s">
        <v>425</v>
      </c>
      <c r="C307" s="4" t="s">
        <v>422</v>
      </c>
      <c r="D307" s="5">
        <v>17370806.34</v>
      </c>
      <c r="E307" s="5">
        <v>14239449.23</v>
      </c>
      <c r="F307" s="5">
        <v>21674.86</v>
      </c>
      <c r="G307" s="5">
        <v>59166.2</v>
      </c>
      <c r="H307" s="5">
        <v>36078.71</v>
      </c>
      <c r="I307" s="5">
        <v>2059729.5399999998</v>
      </c>
      <c r="J307" s="5">
        <v>954707.8</v>
      </c>
      <c r="K307" s="23">
        <v>1273600915</v>
      </c>
      <c r="L307" s="25">
        <v>13.6</v>
      </c>
      <c r="M307" s="43">
        <f t="shared" si="4"/>
        <v>424</v>
      </c>
    </row>
    <row r="308" spans="1:13" x14ac:dyDescent="0.2">
      <c r="A308" s="4">
        <v>113385303</v>
      </c>
      <c r="B308" s="4" t="s">
        <v>426</v>
      </c>
      <c r="C308" s="4" t="s">
        <v>422</v>
      </c>
      <c r="D308" s="5">
        <v>27849254.800000001</v>
      </c>
      <c r="E308" s="5">
        <v>23879258.800000001</v>
      </c>
      <c r="F308" s="5">
        <v>35045.61</v>
      </c>
      <c r="G308" s="5">
        <v>18947.75</v>
      </c>
      <c r="H308" s="5">
        <v>53587.9</v>
      </c>
      <c r="I308" s="5">
        <v>3397940.62</v>
      </c>
      <c r="J308" s="5">
        <v>464474.12</v>
      </c>
      <c r="K308" s="23">
        <v>1601161175</v>
      </c>
      <c r="L308" s="25">
        <v>17.3</v>
      </c>
      <c r="M308" s="43">
        <f t="shared" si="4"/>
        <v>259</v>
      </c>
    </row>
    <row r="309" spans="1:13" x14ac:dyDescent="0.2">
      <c r="A309" s="4">
        <v>121390302</v>
      </c>
      <c r="B309" s="4" t="s">
        <v>531</v>
      </c>
      <c r="C309" s="4" t="s">
        <v>532</v>
      </c>
      <c r="D309" s="5">
        <v>77934682</v>
      </c>
      <c r="E309" s="5">
        <v>64573968</v>
      </c>
      <c r="F309" s="5">
        <v>96619</v>
      </c>
      <c r="G309" s="5">
        <v>460750</v>
      </c>
      <c r="H309" s="5">
        <v>149043</v>
      </c>
      <c r="I309" s="5">
        <v>8566174</v>
      </c>
      <c r="J309" s="5">
        <v>4088128</v>
      </c>
      <c r="K309" s="23">
        <v>4043511673</v>
      </c>
      <c r="L309" s="25">
        <v>19.2</v>
      </c>
      <c r="M309" s="43">
        <f t="shared" si="4"/>
        <v>183</v>
      </c>
    </row>
    <row r="310" spans="1:13" x14ac:dyDescent="0.2">
      <c r="A310" s="4">
        <v>121391303</v>
      </c>
      <c r="B310" s="4" t="s">
        <v>533</v>
      </c>
      <c r="C310" s="4" t="s">
        <v>532</v>
      </c>
      <c r="D310" s="5">
        <v>16940890.149999999</v>
      </c>
      <c r="E310" s="5">
        <v>14752612.889999999</v>
      </c>
      <c r="F310" s="5">
        <v>21628.38</v>
      </c>
      <c r="G310" s="5">
        <v>37334.26</v>
      </c>
      <c r="I310" s="5">
        <v>1519256.0899999999</v>
      </c>
      <c r="J310" s="5">
        <v>610058.53</v>
      </c>
      <c r="K310" s="23">
        <v>814890266</v>
      </c>
      <c r="L310" s="25">
        <v>20.7</v>
      </c>
      <c r="M310" s="43">
        <f t="shared" si="4"/>
        <v>129</v>
      </c>
    </row>
    <row r="311" spans="1:13" x14ac:dyDescent="0.2">
      <c r="A311" s="4">
        <v>121392303</v>
      </c>
      <c r="B311" s="4" t="s">
        <v>534</v>
      </c>
      <c r="C311" s="4" t="s">
        <v>532</v>
      </c>
      <c r="D311" s="5">
        <v>88186826.25</v>
      </c>
      <c r="E311" s="5">
        <v>77043861.039999992</v>
      </c>
      <c r="F311" s="5">
        <v>116103.11</v>
      </c>
      <c r="G311" s="5">
        <v>9768.85</v>
      </c>
      <c r="I311" s="5">
        <v>9092777.0299999993</v>
      </c>
      <c r="J311" s="5">
        <v>1924316.22</v>
      </c>
      <c r="K311" s="23">
        <v>4608273935</v>
      </c>
      <c r="L311" s="25">
        <v>19.100000000000001</v>
      </c>
      <c r="M311" s="43">
        <f t="shared" si="4"/>
        <v>187</v>
      </c>
    </row>
    <row r="312" spans="1:13" x14ac:dyDescent="0.2">
      <c r="A312" s="4">
        <v>121394503</v>
      </c>
      <c r="B312" s="4" t="s">
        <v>535</v>
      </c>
      <c r="C312" s="4" t="s">
        <v>532</v>
      </c>
      <c r="D312" s="5">
        <v>15798123.07</v>
      </c>
      <c r="E312" s="5">
        <v>13284942.780000001</v>
      </c>
      <c r="F312" s="5">
        <v>19849.84</v>
      </c>
      <c r="G312" s="5">
        <v>28130.560000000001</v>
      </c>
      <c r="H312" s="5">
        <v>36115.1</v>
      </c>
      <c r="I312" s="5">
        <v>1661893.49</v>
      </c>
      <c r="J312" s="5">
        <v>767191.3</v>
      </c>
      <c r="K312" s="23">
        <v>692431937</v>
      </c>
      <c r="L312" s="25">
        <v>22.8</v>
      </c>
      <c r="M312" s="43">
        <f t="shared" si="4"/>
        <v>80</v>
      </c>
    </row>
    <row r="313" spans="1:13" x14ac:dyDescent="0.2">
      <c r="A313" s="4">
        <v>121394603</v>
      </c>
      <c r="B313" s="4" t="s">
        <v>536</v>
      </c>
      <c r="C313" s="4" t="s">
        <v>532</v>
      </c>
      <c r="D313" s="5">
        <v>24662500.579999998</v>
      </c>
      <c r="E313" s="5">
        <v>21362433.189999998</v>
      </c>
      <c r="F313" s="5">
        <v>33488.269999999997</v>
      </c>
      <c r="G313" s="5">
        <v>5707.68</v>
      </c>
      <c r="I313" s="5">
        <v>2519205.17</v>
      </c>
      <c r="J313" s="5">
        <v>741666.27</v>
      </c>
      <c r="K313" s="23">
        <v>1274329761</v>
      </c>
      <c r="L313" s="25">
        <v>19.3</v>
      </c>
      <c r="M313" s="43">
        <f t="shared" si="4"/>
        <v>176</v>
      </c>
    </row>
    <row r="314" spans="1:13" x14ac:dyDescent="0.2">
      <c r="A314" s="4">
        <v>121395103</v>
      </c>
      <c r="B314" s="4" t="s">
        <v>537</v>
      </c>
      <c r="C314" s="4" t="s">
        <v>532</v>
      </c>
      <c r="D314" s="5">
        <v>110844690.52</v>
      </c>
      <c r="E314" s="5">
        <v>97298965</v>
      </c>
      <c r="F314" s="5">
        <v>139894.56</v>
      </c>
      <c r="G314" s="5">
        <v>4000</v>
      </c>
      <c r="I314" s="5">
        <v>11471816</v>
      </c>
      <c r="J314" s="5">
        <v>1930014.96</v>
      </c>
      <c r="K314" s="23">
        <v>7037890889</v>
      </c>
      <c r="L314" s="25">
        <v>15.7</v>
      </c>
      <c r="M314" s="43">
        <f t="shared" si="4"/>
        <v>339</v>
      </c>
    </row>
    <row r="315" spans="1:13" x14ac:dyDescent="0.2">
      <c r="A315" s="4">
        <v>121395603</v>
      </c>
      <c r="B315" s="4" t="s">
        <v>189</v>
      </c>
      <c r="C315" s="4" t="s">
        <v>532</v>
      </c>
      <c r="D315" s="5">
        <v>24222655.609999999</v>
      </c>
      <c r="E315" s="5">
        <v>20590077.530000001</v>
      </c>
      <c r="F315" s="5">
        <v>31108.86</v>
      </c>
      <c r="G315" s="5">
        <v>119408</v>
      </c>
      <c r="H315" s="5">
        <v>36779.980000000003</v>
      </c>
      <c r="I315" s="5">
        <v>2877482.27</v>
      </c>
      <c r="J315" s="5">
        <v>567798.97</v>
      </c>
      <c r="K315" s="23">
        <v>1210385518</v>
      </c>
      <c r="L315" s="25">
        <v>20</v>
      </c>
      <c r="M315" s="43">
        <f t="shared" si="4"/>
        <v>149</v>
      </c>
    </row>
    <row r="316" spans="1:13" x14ac:dyDescent="0.2">
      <c r="A316" s="4">
        <v>121395703</v>
      </c>
      <c r="B316" s="4" t="s">
        <v>538</v>
      </c>
      <c r="C316" s="4" t="s">
        <v>532</v>
      </c>
      <c r="D316" s="5">
        <v>41299987.369999997</v>
      </c>
      <c r="E316" s="5">
        <v>35038670.93</v>
      </c>
      <c r="F316" s="5">
        <v>52705.599999999999</v>
      </c>
      <c r="I316" s="5">
        <v>4468998.5599999996</v>
      </c>
      <c r="J316" s="5">
        <v>1739612.28</v>
      </c>
      <c r="K316" s="23">
        <v>2366608346</v>
      </c>
      <c r="L316" s="25">
        <v>17.399999999999999</v>
      </c>
      <c r="M316" s="43">
        <f t="shared" si="4"/>
        <v>256</v>
      </c>
    </row>
    <row r="317" spans="1:13" x14ac:dyDescent="0.2">
      <c r="A317" s="4">
        <v>121397803</v>
      </c>
      <c r="B317" s="4" t="s">
        <v>539</v>
      </c>
      <c r="C317" s="4" t="s">
        <v>532</v>
      </c>
      <c r="D317" s="5">
        <v>39097443.409999996</v>
      </c>
      <c r="E317" s="5">
        <v>33076131.5</v>
      </c>
      <c r="F317" s="5">
        <v>50197.96</v>
      </c>
      <c r="H317" s="5">
        <v>75775.31</v>
      </c>
      <c r="I317" s="5">
        <v>5098872.68</v>
      </c>
      <c r="J317" s="5">
        <v>796465.96</v>
      </c>
      <c r="K317" s="23">
        <v>2052759309</v>
      </c>
      <c r="L317" s="25">
        <v>19</v>
      </c>
      <c r="M317" s="43">
        <f t="shared" si="4"/>
        <v>189</v>
      </c>
    </row>
    <row r="318" spans="1:13" x14ac:dyDescent="0.2">
      <c r="A318" s="4">
        <v>118401403</v>
      </c>
      <c r="B318" s="4" t="s">
        <v>485</v>
      </c>
      <c r="C318" s="4" t="s">
        <v>486</v>
      </c>
      <c r="D318" s="5">
        <v>18363572.829999998</v>
      </c>
      <c r="E318" s="5">
        <v>14835248.77</v>
      </c>
      <c r="F318" s="5">
        <v>23573.72</v>
      </c>
      <c r="G318" s="5">
        <v>28854.3</v>
      </c>
      <c r="I318" s="5">
        <v>3475896.04</v>
      </c>
      <c r="K318" s="23">
        <v>1346305978</v>
      </c>
      <c r="L318" s="25">
        <v>13.6</v>
      </c>
      <c r="M318" s="43">
        <f t="shared" si="4"/>
        <v>424</v>
      </c>
    </row>
    <row r="319" spans="1:13" x14ac:dyDescent="0.2">
      <c r="A319" s="4">
        <v>118401603</v>
      </c>
      <c r="B319" s="4" t="s">
        <v>487</v>
      </c>
      <c r="C319" s="4" t="s">
        <v>486</v>
      </c>
      <c r="D319" s="5">
        <v>21995565.449999999</v>
      </c>
      <c r="E319" s="5">
        <v>17559863.77</v>
      </c>
      <c r="F319" s="5">
        <v>28201.69</v>
      </c>
      <c r="G319" s="5">
        <v>13141.31</v>
      </c>
      <c r="H319" s="5">
        <v>46423.199999999997</v>
      </c>
      <c r="I319" s="5">
        <v>3398981.95</v>
      </c>
      <c r="J319" s="5">
        <v>948953.53</v>
      </c>
      <c r="K319" s="23">
        <v>1219017423</v>
      </c>
      <c r="L319" s="25">
        <v>18</v>
      </c>
      <c r="M319" s="43">
        <f t="shared" si="4"/>
        <v>236</v>
      </c>
    </row>
    <row r="320" spans="1:13" x14ac:dyDescent="0.2">
      <c r="A320" s="4">
        <v>118402603</v>
      </c>
      <c r="B320" s="4" t="s">
        <v>566</v>
      </c>
      <c r="C320" s="4" t="s">
        <v>486</v>
      </c>
      <c r="D320" s="5">
        <v>8000131.2800000003</v>
      </c>
      <c r="E320" s="5">
        <v>5522710.9199999999</v>
      </c>
      <c r="F320" s="5">
        <v>10470.59</v>
      </c>
      <c r="G320" s="5">
        <v>3632.34</v>
      </c>
      <c r="H320" s="5">
        <v>54729.68</v>
      </c>
      <c r="I320" s="5">
        <v>1579568.27</v>
      </c>
      <c r="J320" s="5">
        <v>829019.48</v>
      </c>
      <c r="K320" s="23">
        <v>509602276</v>
      </c>
      <c r="L320" s="25">
        <v>15.6</v>
      </c>
      <c r="M320" s="43">
        <f t="shared" si="4"/>
        <v>347</v>
      </c>
    </row>
    <row r="321" spans="1:13" x14ac:dyDescent="0.2">
      <c r="A321" s="4">
        <v>118403003</v>
      </c>
      <c r="B321" s="4" t="s">
        <v>488</v>
      </c>
      <c r="C321" s="4" t="s">
        <v>486</v>
      </c>
      <c r="D321" s="5">
        <v>13323579.27</v>
      </c>
      <c r="E321" s="5">
        <v>10623045.130000001</v>
      </c>
      <c r="F321" s="5">
        <v>16454.400000000001</v>
      </c>
      <c r="G321" s="5">
        <v>1182.72</v>
      </c>
      <c r="H321" s="5">
        <v>36352.92</v>
      </c>
      <c r="I321" s="5">
        <v>1564239.66</v>
      </c>
      <c r="J321" s="5">
        <v>1082304.44</v>
      </c>
      <c r="K321" s="23">
        <v>651805504</v>
      </c>
      <c r="L321" s="25">
        <v>20.399999999999999</v>
      </c>
      <c r="M321" s="43">
        <f t="shared" si="4"/>
        <v>139</v>
      </c>
    </row>
    <row r="322" spans="1:13" x14ac:dyDescent="0.2">
      <c r="A322" s="4">
        <v>118403302</v>
      </c>
      <c r="B322" s="4" t="s">
        <v>489</v>
      </c>
      <c r="C322" s="4" t="s">
        <v>486</v>
      </c>
      <c r="D322" s="5">
        <v>51697292.979999997</v>
      </c>
      <c r="E322" s="5">
        <v>35390127.300000004</v>
      </c>
      <c r="F322" s="5">
        <v>67408.89</v>
      </c>
      <c r="G322" s="5">
        <v>5348.02</v>
      </c>
      <c r="I322" s="5">
        <v>14317590.470000001</v>
      </c>
      <c r="J322" s="5">
        <v>1916818.3</v>
      </c>
      <c r="K322" s="23">
        <v>3679299921</v>
      </c>
      <c r="L322" s="25">
        <v>14</v>
      </c>
      <c r="M322" s="43">
        <f t="shared" ref="M322:M385" si="5">RANK(L322,L$2:L$501)</f>
        <v>405</v>
      </c>
    </row>
    <row r="323" spans="1:13" x14ac:dyDescent="0.2">
      <c r="A323" s="4">
        <v>118403903</v>
      </c>
      <c r="B323" s="4" t="s">
        <v>179</v>
      </c>
      <c r="C323" s="4" t="s">
        <v>486</v>
      </c>
      <c r="D323" s="5">
        <v>14355175.369999999</v>
      </c>
      <c r="E323" s="5">
        <v>11039932.07</v>
      </c>
      <c r="F323" s="5">
        <v>18356.349999999999</v>
      </c>
      <c r="G323" s="5">
        <v>21728.560000000001</v>
      </c>
      <c r="H323" s="5">
        <v>38947.1</v>
      </c>
      <c r="I323" s="5">
        <v>2205810.0699999998</v>
      </c>
      <c r="J323" s="5">
        <v>1030401.22</v>
      </c>
      <c r="K323" s="23">
        <v>945569466</v>
      </c>
      <c r="L323" s="25">
        <v>15.1</v>
      </c>
      <c r="M323" s="43">
        <f t="shared" si="5"/>
        <v>367</v>
      </c>
    </row>
    <row r="324" spans="1:13" x14ac:dyDescent="0.2">
      <c r="A324" s="4">
        <v>118406003</v>
      </c>
      <c r="B324" s="4" t="s">
        <v>490</v>
      </c>
      <c r="C324" s="4" t="s">
        <v>486</v>
      </c>
      <c r="D324" s="5">
        <v>5828618.1299999999</v>
      </c>
      <c r="E324" s="5">
        <v>4075992.74</v>
      </c>
      <c r="F324" s="5">
        <v>7562.46</v>
      </c>
      <c r="G324" s="5">
        <v>5729.48</v>
      </c>
      <c r="H324" s="5">
        <v>19330.830000000002</v>
      </c>
      <c r="I324" s="5">
        <v>1108930.98</v>
      </c>
      <c r="J324" s="5">
        <v>611071.64</v>
      </c>
      <c r="K324" s="23">
        <v>435325898</v>
      </c>
      <c r="L324" s="25">
        <v>13.3</v>
      </c>
      <c r="M324" s="43">
        <f t="shared" si="5"/>
        <v>436</v>
      </c>
    </row>
    <row r="325" spans="1:13" x14ac:dyDescent="0.2">
      <c r="A325" s="4">
        <v>118406602</v>
      </c>
      <c r="B325" s="4" t="s">
        <v>491</v>
      </c>
      <c r="C325" s="4" t="s">
        <v>486</v>
      </c>
      <c r="D325" s="5">
        <v>23394087.890000001</v>
      </c>
      <c r="E325" s="5">
        <v>18038364.48</v>
      </c>
      <c r="F325" s="5">
        <v>29389.05</v>
      </c>
      <c r="G325" s="5">
        <v>88736.92</v>
      </c>
      <c r="I325" s="5">
        <v>3400742.72</v>
      </c>
      <c r="J325" s="5">
        <v>1836854.72</v>
      </c>
      <c r="K325" s="23">
        <v>1204678671</v>
      </c>
      <c r="L325" s="25">
        <v>19.399999999999999</v>
      </c>
      <c r="M325" s="43">
        <f t="shared" si="5"/>
        <v>168</v>
      </c>
    </row>
    <row r="326" spans="1:13" x14ac:dyDescent="0.2">
      <c r="A326" s="4">
        <v>118408852</v>
      </c>
      <c r="B326" s="4" t="s">
        <v>180</v>
      </c>
      <c r="C326" s="4" t="s">
        <v>486</v>
      </c>
      <c r="D326" s="5">
        <v>54066692.729999997</v>
      </c>
      <c r="E326" s="5">
        <v>40387723.619999997</v>
      </c>
      <c r="F326" s="5">
        <v>69639.570000000007</v>
      </c>
      <c r="G326" s="5">
        <v>1766041.5</v>
      </c>
      <c r="I326" s="5">
        <v>8109446.4000000004</v>
      </c>
      <c r="J326" s="5">
        <v>3733841.64</v>
      </c>
      <c r="K326" s="23">
        <v>2561247995</v>
      </c>
      <c r="L326" s="25">
        <v>21.1</v>
      </c>
      <c r="M326" s="43">
        <f t="shared" si="5"/>
        <v>117</v>
      </c>
    </row>
    <row r="327" spans="1:13" x14ac:dyDescent="0.2">
      <c r="A327" s="4">
        <v>118409203</v>
      </c>
      <c r="B327" s="4" t="s">
        <v>492</v>
      </c>
      <c r="C327" s="4" t="s">
        <v>486</v>
      </c>
      <c r="D327" s="5">
        <v>16172107.869999999</v>
      </c>
      <c r="E327" s="5">
        <v>12375380.289999999</v>
      </c>
      <c r="F327" s="5">
        <v>20158.939999999999</v>
      </c>
      <c r="G327" s="5">
        <v>25042.54</v>
      </c>
      <c r="I327" s="5">
        <v>2301728.8199999998</v>
      </c>
      <c r="J327" s="5">
        <v>1449797.28</v>
      </c>
      <c r="K327" s="23">
        <v>868712875</v>
      </c>
      <c r="L327" s="25">
        <v>18.600000000000001</v>
      </c>
      <c r="M327" s="43">
        <f t="shared" si="5"/>
        <v>209</v>
      </c>
    </row>
    <row r="328" spans="1:13" x14ac:dyDescent="0.2">
      <c r="A328" s="4">
        <v>118409302</v>
      </c>
      <c r="B328" s="4" t="s">
        <v>493</v>
      </c>
      <c r="C328" s="4" t="s">
        <v>486</v>
      </c>
      <c r="D328" s="5">
        <v>31214496.030000001</v>
      </c>
      <c r="E328" s="5">
        <v>23051420.959999997</v>
      </c>
      <c r="F328" s="5">
        <v>39666.839999999997</v>
      </c>
      <c r="G328" s="5">
        <v>49425.42</v>
      </c>
      <c r="H328" s="5">
        <v>64435.56</v>
      </c>
      <c r="I328" s="5">
        <v>5794992.9500000002</v>
      </c>
      <c r="J328" s="5">
        <v>2214554.2999999998</v>
      </c>
      <c r="K328" s="23">
        <v>1481796791</v>
      </c>
      <c r="L328" s="25">
        <v>21</v>
      </c>
      <c r="M328" s="43">
        <f t="shared" si="5"/>
        <v>119</v>
      </c>
    </row>
    <row r="329" spans="1:13" x14ac:dyDescent="0.2">
      <c r="A329" s="4">
        <v>117412003</v>
      </c>
      <c r="B329" s="4" t="s">
        <v>475</v>
      </c>
      <c r="C329" s="4" t="s">
        <v>476</v>
      </c>
      <c r="D329" s="5">
        <v>8378446.21</v>
      </c>
      <c r="E329" s="5">
        <v>5187734.1400000006</v>
      </c>
      <c r="F329" s="5">
        <v>10210.700000000001</v>
      </c>
      <c r="G329" s="5">
        <v>543.6</v>
      </c>
      <c r="I329" s="5">
        <v>2792557.14</v>
      </c>
      <c r="J329" s="5">
        <v>387400.63</v>
      </c>
      <c r="K329" s="23">
        <v>562624993</v>
      </c>
      <c r="L329" s="25">
        <v>14.8</v>
      </c>
      <c r="M329" s="43">
        <f t="shared" si="5"/>
        <v>375</v>
      </c>
    </row>
    <row r="330" spans="1:13" x14ac:dyDescent="0.2">
      <c r="A330" s="4">
        <v>117414003</v>
      </c>
      <c r="B330" s="4" t="s">
        <v>175</v>
      </c>
      <c r="C330" s="4" t="s">
        <v>476</v>
      </c>
      <c r="D330" s="5">
        <v>15158446.98</v>
      </c>
      <c r="E330" s="5">
        <v>10210097.960000001</v>
      </c>
      <c r="F330" s="5">
        <v>18899.87</v>
      </c>
      <c r="G330" s="5">
        <v>149770.54</v>
      </c>
      <c r="H330" s="5">
        <v>30859.41</v>
      </c>
      <c r="I330" s="5">
        <v>4008205.5100000002</v>
      </c>
      <c r="J330" s="5">
        <v>740613.69</v>
      </c>
      <c r="K330" s="23">
        <v>890584272</v>
      </c>
      <c r="L330" s="25">
        <v>17</v>
      </c>
      <c r="M330" s="43">
        <f t="shared" si="5"/>
        <v>273</v>
      </c>
    </row>
    <row r="331" spans="1:13" x14ac:dyDescent="0.2">
      <c r="A331" s="4">
        <v>117414203</v>
      </c>
      <c r="B331" s="4" t="s">
        <v>176</v>
      </c>
      <c r="C331" s="4" t="s">
        <v>476</v>
      </c>
      <c r="D331" s="5">
        <v>13253375.630000001</v>
      </c>
      <c r="E331" s="5">
        <v>8899634.8100000005</v>
      </c>
      <c r="F331" s="5">
        <v>16856.71</v>
      </c>
      <c r="G331" s="5">
        <v>104383.42</v>
      </c>
      <c r="I331" s="5">
        <v>3973473.04</v>
      </c>
      <c r="J331" s="5">
        <v>259027.65</v>
      </c>
      <c r="K331" s="23">
        <v>753717341</v>
      </c>
      <c r="L331" s="25">
        <v>17.5</v>
      </c>
      <c r="M331" s="43">
        <f t="shared" si="5"/>
        <v>254</v>
      </c>
    </row>
    <row r="332" spans="1:13" x14ac:dyDescent="0.2">
      <c r="A332" s="4">
        <v>117415004</v>
      </c>
      <c r="B332" s="4" t="s">
        <v>477</v>
      </c>
      <c r="C332" s="4" t="s">
        <v>476</v>
      </c>
      <c r="D332" s="5">
        <v>4766904.01</v>
      </c>
      <c r="E332" s="5">
        <v>2944109.83</v>
      </c>
      <c r="F332" s="5">
        <v>5382.21</v>
      </c>
      <c r="G332" s="5">
        <v>46486.04</v>
      </c>
      <c r="I332" s="5">
        <v>1591336.44</v>
      </c>
      <c r="J332" s="5">
        <v>179589.49</v>
      </c>
      <c r="K332" s="23">
        <v>304841183</v>
      </c>
      <c r="L332" s="25">
        <v>15.6</v>
      </c>
      <c r="M332" s="43">
        <f t="shared" si="5"/>
        <v>347</v>
      </c>
    </row>
    <row r="333" spans="1:13" x14ac:dyDescent="0.2">
      <c r="A333" s="4">
        <v>117415103</v>
      </c>
      <c r="B333" s="4" t="s">
        <v>177</v>
      </c>
      <c r="C333" s="4" t="s">
        <v>476</v>
      </c>
      <c r="D333" s="5">
        <v>13986064.140000001</v>
      </c>
      <c r="E333" s="5">
        <v>9480997.9100000001</v>
      </c>
      <c r="F333" s="5">
        <v>17809.68</v>
      </c>
      <c r="G333" s="5">
        <v>30933.82</v>
      </c>
      <c r="H333" s="5">
        <v>33573.18</v>
      </c>
      <c r="I333" s="5">
        <v>3890850.96</v>
      </c>
      <c r="J333" s="5">
        <v>531898.59</v>
      </c>
      <c r="K333" s="23">
        <v>827981003</v>
      </c>
      <c r="L333" s="25">
        <v>16.8</v>
      </c>
      <c r="M333" s="43">
        <f t="shared" si="5"/>
        <v>286</v>
      </c>
    </row>
    <row r="334" spans="1:13" x14ac:dyDescent="0.2">
      <c r="A334" s="4">
        <v>117415303</v>
      </c>
      <c r="B334" s="4" t="s">
        <v>478</v>
      </c>
      <c r="C334" s="4" t="s">
        <v>476</v>
      </c>
      <c r="D334" s="5">
        <v>8248369.04</v>
      </c>
      <c r="E334" s="5">
        <v>5949273.3999999994</v>
      </c>
      <c r="F334" s="5">
        <v>9585.76</v>
      </c>
      <c r="G334" s="5">
        <v>16.920000000000002</v>
      </c>
      <c r="I334" s="5">
        <v>2059999.47</v>
      </c>
      <c r="J334" s="5">
        <v>229493.49</v>
      </c>
      <c r="K334" s="23">
        <v>475891459</v>
      </c>
      <c r="L334" s="25">
        <v>17.3</v>
      </c>
      <c r="M334" s="43">
        <f t="shared" si="5"/>
        <v>259</v>
      </c>
    </row>
    <row r="335" spans="1:13" x14ac:dyDescent="0.2">
      <c r="A335" s="4">
        <v>117416103</v>
      </c>
      <c r="B335" s="4" t="s">
        <v>565</v>
      </c>
      <c r="C335" s="4" t="s">
        <v>476</v>
      </c>
      <c r="D335" s="5">
        <v>6700143.5199999996</v>
      </c>
      <c r="E335" s="5">
        <v>4193431.52</v>
      </c>
      <c r="F335" s="5">
        <v>8114.38</v>
      </c>
      <c r="G335" s="5">
        <v>19570.349999999999</v>
      </c>
      <c r="I335" s="5">
        <v>2173609.19</v>
      </c>
      <c r="J335" s="5">
        <v>305418.08</v>
      </c>
      <c r="K335" s="23">
        <v>392349922</v>
      </c>
      <c r="L335" s="25">
        <v>17</v>
      </c>
      <c r="M335" s="43">
        <f t="shared" si="5"/>
        <v>273</v>
      </c>
    </row>
    <row r="336" spans="1:13" x14ac:dyDescent="0.2">
      <c r="A336" s="4">
        <v>117417202</v>
      </c>
      <c r="B336" s="4" t="s">
        <v>178</v>
      </c>
      <c r="C336" s="4" t="s">
        <v>476</v>
      </c>
      <c r="D336" s="5">
        <v>31238972.579999998</v>
      </c>
      <c r="E336" s="5">
        <v>18415117.309999999</v>
      </c>
      <c r="F336" s="5">
        <v>37674.080000000002</v>
      </c>
      <c r="G336" s="5">
        <v>277073.73</v>
      </c>
      <c r="I336" s="5">
        <v>10576591.969999999</v>
      </c>
      <c r="J336" s="5">
        <v>1932515.49</v>
      </c>
      <c r="K336" s="23">
        <v>1588312862</v>
      </c>
      <c r="L336" s="25">
        <v>19.600000000000001</v>
      </c>
      <c r="M336" s="43">
        <f t="shared" si="5"/>
        <v>163</v>
      </c>
    </row>
    <row r="337" spans="1:13" x14ac:dyDescent="0.2">
      <c r="A337" s="4">
        <v>109420803</v>
      </c>
      <c r="B337" s="4" t="s">
        <v>357</v>
      </c>
      <c r="C337" s="4" t="s">
        <v>358</v>
      </c>
      <c r="D337" s="5">
        <v>11845712.119999999</v>
      </c>
      <c r="E337" s="5">
        <v>8827158.3599999994</v>
      </c>
      <c r="F337" s="5">
        <v>15461.82</v>
      </c>
      <c r="G337" s="5">
        <v>41226.44</v>
      </c>
      <c r="I337" s="5">
        <v>1677997.42</v>
      </c>
      <c r="J337" s="5">
        <v>1283868.08</v>
      </c>
      <c r="K337" s="23">
        <v>544541743</v>
      </c>
      <c r="L337" s="25">
        <v>21.7</v>
      </c>
      <c r="M337" s="43">
        <f t="shared" si="5"/>
        <v>105</v>
      </c>
    </row>
    <row r="338" spans="1:13" x14ac:dyDescent="0.2">
      <c r="A338" s="4">
        <v>109422303</v>
      </c>
      <c r="B338" s="4" t="s">
        <v>359</v>
      </c>
      <c r="C338" s="4" t="s">
        <v>358</v>
      </c>
      <c r="D338" s="5">
        <v>4110963.19</v>
      </c>
      <c r="E338" s="5">
        <v>2460967.65</v>
      </c>
      <c r="F338" s="5">
        <v>4803.34</v>
      </c>
      <c r="G338" s="5">
        <v>309573.28000000003</v>
      </c>
      <c r="H338" s="5">
        <v>18402.5</v>
      </c>
      <c r="I338" s="5">
        <v>1030466.08</v>
      </c>
      <c r="J338" s="5">
        <v>286750.34000000003</v>
      </c>
      <c r="K338" s="23">
        <v>217767800</v>
      </c>
      <c r="L338" s="25">
        <v>18.8</v>
      </c>
      <c r="M338" s="43">
        <f t="shared" si="5"/>
        <v>199</v>
      </c>
    </row>
    <row r="339" spans="1:13" x14ac:dyDescent="0.2">
      <c r="A339" s="4">
        <v>109426003</v>
      </c>
      <c r="B339" s="4" t="s">
        <v>133</v>
      </c>
      <c r="C339" s="4" t="s">
        <v>358</v>
      </c>
      <c r="D339" s="5">
        <v>1759599.79</v>
      </c>
      <c r="E339" s="5">
        <v>1126702.4099999999</v>
      </c>
      <c r="F339" s="5">
        <v>2084.5700000000002</v>
      </c>
      <c r="G339" s="5">
        <v>2503.31</v>
      </c>
      <c r="I339" s="5">
        <v>378522.32</v>
      </c>
      <c r="J339" s="5">
        <v>249787.18</v>
      </c>
      <c r="K339" s="23">
        <v>97665425</v>
      </c>
      <c r="L339" s="25">
        <v>18</v>
      </c>
      <c r="M339" s="43">
        <f t="shared" si="5"/>
        <v>236</v>
      </c>
    </row>
    <row r="340" spans="1:13" x14ac:dyDescent="0.2">
      <c r="A340" s="4">
        <v>109426303</v>
      </c>
      <c r="B340" s="4" t="s">
        <v>360</v>
      </c>
      <c r="C340" s="4" t="s">
        <v>358</v>
      </c>
      <c r="D340" s="5">
        <v>2916467.82</v>
      </c>
      <c r="E340" s="5">
        <v>2080599.43</v>
      </c>
      <c r="F340" s="5">
        <v>3758.85</v>
      </c>
      <c r="G340" s="5">
        <v>33036.1</v>
      </c>
      <c r="H340" s="5">
        <v>11497.4</v>
      </c>
      <c r="I340" s="5">
        <v>452433.88</v>
      </c>
      <c r="J340" s="5">
        <v>335142.15999999997</v>
      </c>
      <c r="K340" s="23">
        <v>197148828</v>
      </c>
      <c r="L340" s="25">
        <v>14.7</v>
      </c>
      <c r="M340" s="43">
        <f t="shared" si="5"/>
        <v>382</v>
      </c>
    </row>
    <row r="341" spans="1:13" x14ac:dyDescent="0.2">
      <c r="A341" s="4">
        <v>109427503</v>
      </c>
      <c r="B341" s="4" t="s">
        <v>361</v>
      </c>
      <c r="C341" s="4" t="s">
        <v>358</v>
      </c>
      <c r="D341" s="5">
        <v>4015041.47</v>
      </c>
      <c r="E341" s="5">
        <v>2604215.88</v>
      </c>
      <c r="F341" s="5">
        <v>4747.22</v>
      </c>
      <c r="G341" s="5">
        <v>68994.48</v>
      </c>
      <c r="H341" s="5">
        <v>12853.8</v>
      </c>
      <c r="I341" s="5">
        <v>947422.4800000001</v>
      </c>
      <c r="J341" s="5">
        <v>376807.61</v>
      </c>
      <c r="K341" s="23">
        <v>220632818</v>
      </c>
      <c r="L341" s="25">
        <v>18.100000000000001</v>
      </c>
      <c r="M341" s="43">
        <f t="shared" si="5"/>
        <v>234</v>
      </c>
    </row>
    <row r="342" spans="1:13" x14ac:dyDescent="0.2">
      <c r="A342" s="4">
        <v>104431304</v>
      </c>
      <c r="B342" s="4" t="s">
        <v>271</v>
      </c>
      <c r="C342" s="4" t="s">
        <v>272</v>
      </c>
      <c r="D342" s="5">
        <v>2237890.81</v>
      </c>
      <c r="E342" s="5">
        <v>1596364.45</v>
      </c>
      <c r="F342" s="5">
        <v>2702.53</v>
      </c>
      <c r="G342" s="5">
        <v>2700.44</v>
      </c>
      <c r="H342" s="5">
        <v>12511.8</v>
      </c>
      <c r="I342" s="5">
        <v>397634.32</v>
      </c>
      <c r="J342" s="5">
        <v>225977.27</v>
      </c>
      <c r="K342" s="23">
        <v>162227018</v>
      </c>
      <c r="L342" s="25">
        <v>13.7</v>
      </c>
      <c r="M342" s="43">
        <f t="shared" si="5"/>
        <v>418</v>
      </c>
    </row>
    <row r="343" spans="1:13" x14ac:dyDescent="0.2">
      <c r="A343" s="4">
        <v>104432503</v>
      </c>
      <c r="B343" s="4" t="s">
        <v>273</v>
      </c>
      <c r="C343" s="4" t="s">
        <v>272</v>
      </c>
      <c r="D343" s="5">
        <v>3722091.28</v>
      </c>
      <c r="E343" s="5">
        <v>2847699.76</v>
      </c>
      <c r="F343" s="5">
        <v>3914.53</v>
      </c>
      <c r="G343" s="5">
        <v>42399.62</v>
      </c>
      <c r="H343" s="5">
        <v>3604.72</v>
      </c>
      <c r="I343" s="5">
        <v>303154.18</v>
      </c>
      <c r="J343" s="5">
        <v>521318.47</v>
      </c>
      <c r="K343" s="23">
        <v>122784273</v>
      </c>
      <c r="L343" s="25">
        <v>30.3</v>
      </c>
      <c r="M343" s="43">
        <f t="shared" si="5"/>
        <v>14</v>
      </c>
    </row>
    <row r="344" spans="1:13" x14ac:dyDescent="0.2">
      <c r="A344" s="4">
        <v>104432803</v>
      </c>
      <c r="B344" s="4" t="s">
        <v>274</v>
      </c>
      <c r="C344" s="4" t="s">
        <v>272</v>
      </c>
      <c r="D344" s="5">
        <v>5977146.5899999999</v>
      </c>
      <c r="E344" s="5">
        <v>4557013.59</v>
      </c>
      <c r="F344" s="5">
        <v>7915.41</v>
      </c>
      <c r="H344" s="5">
        <v>20534.099999999999</v>
      </c>
      <c r="I344" s="5">
        <v>963305.69</v>
      </c>
      <c r="J344" s="5">
        <v>428377.8</v>
      </c>
      <c r="K344" s="23">
        <v>354005069</v>
      </c>
      <c r="L344" s="25">
        <v>16.8</v>
      </c>
      <c r="M344" s="43">
        <f t="shared" si="5"/>
        <v>286</v>
      </c>
    </row>
    <row r="345" spans="1:13" x14ac:dyDescent="0.2">
      <c r="A345" s="4">
        <v>104432903</v>
      </c>
      <c r="B345" s="4" t="s">
        <v>275</v>
      </c>
      <c r="C345" s="4" t="s">
        <v>272</v>
      </c>
      <c r="D345" s="5">
        <v>11939392.970000001</v>
      </c>
      <c r="E345" s="5">
        <v>9242492.4600000009</v>
      </c>
      <c r="F345" s="5">
        <v>15344.61</v>
      </c>
      <c r="G345" s="5">
        <v>1616.17</v>
      </c>
      <c r="H345" s="5">
        <v>44077.8</v>
      </c>
      <c r="I345" s="5">
        <v>2024367.8</v>
      </c>
      <c r="J345" s="5">
        <v>611494.13</v>
      </c>
      <c r="K345" s="23">
        <v>765040431</v>
      </c>
      <c r="L345" s="25">
        <v>15.6</v>
      </c>
      <c r="M345" s="43">
        <f t="shared" si="5"/>
        <v>347</v>
      </c>
    </row>
    <row r="346" spans="1:13" x14ac:dyDescent="0.2">
      <c r="A346" s="4">
        <v>104433303</v>
      </c>
      <c r="B346" s="4" t="s">
        <v>276</v>
      </c>
      <c r="C346" s="4" t="s">
        <v>272</v>
      </c>
      <c r="D346" s="5">
        <v>16622488.949999999</v>
      </c>
      <c r="E346" s="5">
        <v>13961685.42</v>
      </c>
      <c r="F346" s="5">
        <v>21977.19</v>
      </c>
      <c r="H346" s="5">
        <v>43197.9</v>
      </c>
      <c r="I346" s="5">
        <v>2068308.3699999999</v>
      </c>
      <c r="J346" s="5">
        <v>527320.06999999995</v>
      </c>
      <c r="K346" s="23">
        <v>975961699</v>
      </c>
      <c r="L346" s="25">
        <v>17</v>
      </c>
      <c r="M346" s="43">
        <f t="shared" si="5"/>
        <v>273</v>
      </c>
    </row>
    <row r="347" spans="1:13" x14ac:dyDescent="0.2">
      <c r="A347" s="4">
        <v>104433604</v>
      </c>
      <c r="B347" s="4" t="s">
        <v>277</v>
      </c>
      <c r="C347" s="4" t="s">
        <v>272</v>
      </c>
      <c r="D347" s="5">
        <v>2966450.07</v>
      </c>
      <c r="E347" s="5">
        <v>2254386.54</v>
      </c>
      <c r="F347" s="5">
        <v>3665.43</v>
      </c>
      <c r="G347" s="5">
        <v>35353.839999999997</v>
      </c>
      <c r="H347" s="5">
        <v>11356.62</v>
      </c>
      <c r="I347" s="5">
        <v>347885.89</v>
      </c>
      <c r="J347" s="5">
        <v>313801.75</v>
      </c>
      <c r="K347" s="23">
        <v>214148988</v>
      </c>
      <c r="L347" s="25">
        <v>13.8</v>
      </c>
      <c r="M347" s="43">
        <f t="shared" si="5"/>
        <v>412</v>
      </c>
    </row>
    <row r="348" spans="1:13" x14ac:dyDescent="0.2">
      <c r="A348" s="4">
        <v>104433903</v>
      </c>
      <c r="B348" s="4" t="s">
        <v>278</v>
      </c>
      <c r="C348" s="4" t="s">
        <v>272</v>
      </c>
      <c r="D348" s="5">
        <v>4425418.5</v>
      </c>
      <c r="E348" s="5">
        <v>3184572.83</v>
      </c>
      <c r="F348" s="5">
        <v>5662.26</v>
      </c>
      <c r="G348" s="5">
        <v>7200.72</v>
      </c>
      <c r="H348" s="5">
        <v>22221.9</v>
      </c>
      <c r="I348" s="5">
        <v>911706.87</v>
      </c>
      <c r="J348" s="5">
        <v>294053.92</v>
      </c>
      <c r="K348" s="23">
        <v>387952202</v>
      </c>
      <c r="L348" s="25">
        <v>11.4</v>
      </c>
      <c r="M348" s="43">
        <f t="shared" si="5"/>
        <v>473</v>
      </c>
    </row>
    <row r="349" spans="1:13" x14ac:dyDescent="0.2">
      <c r="A349" s="4">
        <v>104435003</v>
      </c>
      <c r="B349" s="4" t="s">
        <v>94</v>
      </c>
      <c r="C349" s="4" t="s">
        <v>272</v>
      </c>
      <c r="D349" s="5">
        <v>6377103.1100000003</v>
      </c>
      <c r="E349" s="5">
        <v>5036200.08</v>
      </c>
      <c r="F349" s="5">
        <v>8379.7900000000009</v>
      </c>
      <c r="G349" s="5">
        <v>912.75</v>
      </c>
      <c r="H349" s="5">
        <v>26344.400000000001</v>
      </c>
      <c r="I349" s="5">
        <v>1125380.55</v>
      </c>
      <c r="J349" s="5">
        <v>179885.54</v>
      </c>
      <c r="K349" s="23">
        <v>428266796</v>
      </c>
      <c r="L349" s="25">
        <v>14.8</v>
      </c>
      <c r="M349" s="43">
        <f t="shared" si="5"/>
        <v>375</v>
      </c>
    </row>
    <row r="350" spans="1:13" x14ac:dyDescent="0.2">
      <c r="A350" s="4">
        <v>104435303</v>
      </c>
      <c r="B350" s="4" t="s">
        <v>279</v>
      </c>
      <c r="C350" s="4" t="s">
        <v>272</v>
      </c>
      <c r="D350" s="5">
        <v>5466813.71</v>
      </c>
      <c r="E350" s="5">
        <v>4249543.1100000003</v>
      </c>
      <c r="F350" s="5">
        <v>7707.92</v>
      </c>
      <c r="G350" s="5">
        <v>1303.81</v>
      </c>
      <c r="H350" s="5">
        <v>12865.6</v>
      </c>
      <c r="I350" s="5">
        <v>829492.81</v>
      </c>
      <c r="J350" s="5">
        <v>365900.46</v>
      </c>
      <c r="K350" s="23">
        <v>329208177</v>
      </c>
      <c r="L350" s="25">
        <v>16.600000000000001</v>
      </c>
      <c r="M350" s="43">
        <f t="shared" si="5"/>
        <v>299</v>
      </c>
    </row>
    <row r="351" spans="1:13" x14ac:dyDescent="0.2">
      <c r="A351" s="4">
        <v>104435603</v>
      </c>
      <c r="B351" s="4" t="s">
        <v>95</v>
      </c>
      <c r="C351" s="4" t="s">
        <v>272</v>
      </c>
      <c r="D351" s="5">
        <v>6988018.79</v>
      </c>
      <c r="E351" s="5">
        <v>5199527.8099999996</v>
      </c>
      <c r="F351" s="5">
        <v>8726.49</v>
      </c>
      <c r="G351" s="5">
        <v>9835.39</v>
      </c>
      <c r="H351" s="5">
        <v>20966.02</v>
      </c>
      <c r="I351" s="5">
        <v>1046757.7999999999</v>
      </c>
      <c r="J351" s="5">
        <v>702205.28</v>
      </c>
      <c r="K351" s="23">
        <v>286750477</v>
      </c>
      <c r="L351" s="25">
        <v>24.3</v>
      </c>
      <c r="M351" s="43">
        <f t="shared" si="5"/>
        <v>55</v>
      </c>
    </row>
    <row r="352" spans="1:13" x14ac:dyDescent="0.2">
      <c r="A352" s="4">
        <v>104435703</v>
      </c>
      <c r="B352" s="4" t="s">
        <v>280</v>
      </c>
      <c r="C352" s="4" t="s">
        <v>272</v>
      </c>
      <c r="D352" s="5">
        <v>5047643.47</v>
      </c>
      <c r="E352" s="5">
        <v>3854358.25</v>
      </c>
      <c r="F352" s="5">
        <v>6414.55</v>
      </c>
      <c r="G352" s="5">
        <v>6099.3</v>
      </c>
      <c r="H352" s="5">
        <v>19683.8</v>
      </c>
      <c r="I352" s="5">
        <v>938042.83000000007</v>
      </c>
      <c r="J352" s="5">
        <v>223044.74</v>
      </c>
      <c r="K352" s="23">
        <v>271956458</v>
      </c>
      <c r="L352" s="25">
        <v>18.5</v>
      </c>
      <c r="M352" s="43">
        <f t="shared" si="5"/>
        <v>216</v>
      </c>
    </row>
    <row r="353" spans="1:13" x14ac:dyDescent="0.2">
      <c r="A353" s="4">
        <v>104437503</v>
      </c>
      <c r="B353" s="4" t="s">
        <v>281</v>
      </c>
      <c r="C353" s="4" t="s">
        <v>272</v>
      </c>
      <c r="D353" s="5">
        <v>5034490.37</v>
      </c>
      <c r="E353" s="5">
        <v>3844279.73</v>
      </c>
      <c r="F353" s="5">
        <v>6455.91</v>
      </c>
      <c r="H353" s="5">
        <v>18635.400000000001</v>
      </c>
      <c r="I353" s="5">
        <v>808816.87</v>
      </c>
      <c r="J353" s="5">
        <v>356302.46</v>
      </c>
      <c r="K353" s="23">
        <v>315407026</v>
      </c>
      <c r="L353" s="25">
        <v>15.9</v>
      </c>
      <c r="M353" s="43">
        <f t="shared" si="5"/>
        <v>333</v>
      </c>
    </row>
    <row r="354" spans="1:13" x14ac:dyDescent="0.2">
      <c r="A354" s="4">
        <v>111444602</v>
      </c>
      <c r="B354" s="4" t="s">
        <v>386</v>
      </c>
      <c r="C354" s="4" t="s">
        <v>387</v>
      </c>
      <c r="D354" s="5">
        <v>28981397.309999999</v>
      </c>
      <c r="E354" s="5">
        <v>20409313.140000001</v>
      </c>
      <c r="F354" s="5">
        <v>33542.449999999997</v>
      </c>
      <c r="G354" s="5">
        <v>194580.49</v>
      </c>
      <c r="H354" s="5">
        <v>105913</v>
      </c>
      <c r="I354" s="5">
        <v>6062152.54</v>
      </c>
      <c r="J354" s="5">
        <v>2175895.69</v>
      </c>
      <c r="K354" s="23">
        <v>1700967384</v>
      </c>
      <c r="L354" s="25">
        <v>17</v>
      </c>
      <c r="M354" s="43">
        <f t="shared" si="5"/>
        <v>273</v>
      </c>
    </row>
    <row r="355" spans="1:13" x14ac:dyDescent="0.2">
      <c r="A355" s="4">
        <v>120452003</v>
      </c>
      <c r="B355" s="4" t="s">
        <v>568</v>
      </c>
      <c r="C355" s="4" t="s">
        <v>513</v>
      </c>
      <c r="D355" s="5">
        <v>104798380.56999999</v>
      </c>
      <c r="E355" s="5">
        <v>89331963.879999995</v>
      </c>
      <c r="F355" s="5">
        <v>137258.98000000001</v>
      </c>
      <c r="G355" s="5">
        <v>76520.59</v>
      </c>
      <c r="I355" s="5">
        <v>3982308.9099999997</v>
      </c>
      <c r="J355" s="5">
        <v>11270328.210000001</v>
      </c>
      <c r="K355" s="23">
        <v>3508818574</v>
      </c>
      <c r="L355" s="25">
        <v>29.8</v>
      </c>
      <c r="M355" s="43">
        <f t="shared" si="5"/>
        <v>19</v>
      </c>
    </row>
    <row r="356" spans="1:13" x14ac:dyDescent="0.2">
      <c r="A356" s="4">
        <v>120455203</v>
      </c>
      <c r="B356" s="4" t="s">
        <v>514</v>
      </c>
      <c r="C356" s="4" t="s">
        <v>513</v>
      </c>
      <c r="D356" s="5">
        <v>48262141.780000001</v>
      </c>
      <c r="E356" s="5">
        <v>41689895.059999995</v>
      </c>
      <c r="F356" s="5">
        <v>63947.46</v>
      </c>
      <c r="G356" s="5">
        <v>6091.35</v>
      </c>
      <c r="I356" s="5">
        <v>2979277.44</v>
      </c>
      <c r="J356" s="5">
        <v>3522930.47</v>
      </c>
      <c r="K356" s="23">
        <v>2128782627</v>
      </c>
      <c r="L356" s="25">
        <v>22.6</v>
      </c>
      <c r="M356" s="43">
        <f t="shared" si="5"/>
        <v>82</v>
      </c>
    </row>
    <row r="357" spans="1:13" x14ac:dyDescent="0.2">
      <c r="A357" s="4">
        <v>120455403</v>
      </c>
      <c r="B357" s="4" t="s">
        <v>515</v>
      </c>
      <c r="C357" s="4" t="s">
        <v>513</v>
      </c>
      <c r="D357" s="5">
        <v>147793618.00999999</v>
      </c>
      <c r="E357" s="5">
        <v>130547104.72</v>
      </c>
      <c r="F357" s="5">
        <v>184518.75</v>
      </c>
      <c r="G357" s="5">
        <v>207308.18</v>
      </c>
      <c r="I357" s="5">
        <v>5740428.6200000001</v>
      </c>
      <c r="J357" s="5">
        <v>11114257.74</v>
      </c>
      <c r="K357" s="23">
        <v>6111171596</v>
      </c>
      <c r="L357" s="25">
        <v>24.1</v>
      </c>
      <c r="M357" s="43">
        <f t="shared" si="5"/>
        <v>59</v>
      </c>
    </row>
    <row r="358" spans="1:13" x14ac:dyDescent="0.2">
      <c r="A358" s="4">
        <v>120456003</v>
      </c>
      <c r="B358" s="4" t="s">
        <v>516</v>
      </c>
      <c r="C358" s="4" t="s">
        <v>513</v>
      </c>
      <c r="D358" s="5">
        <v>67809403.450000003</v>
      </c>
      <c r="E358" s="5">
        <v>58787525.719999999</v>
      </c>
      <c r="F358" s="5">
        <v>90466.41</v>
      </c>
      <c r="G358" s="5">
        <v>29940.51</v>
      </c>
      <c r="I358" s="5">
        <v>3461768.71</v>
      </c>
      <c r="J358" s="5">
        <v>5439702.0999999996</v>
      </c>
      <c r="K358" s="23">
        <v>2681247242</v>
      </c>
      <c r="L358" s="25">
        <v>25.2</v>
      </c>
      <c r="M358" s="43">
        <f t="shared" si="5"/>
        <v>45</v>
      </c>
    </row>
    <row r="359" spans="1:13" x14ac:dyDescent="0.2">
      <c r="A359" s="4">
        <v>123460302</v>
      </c>
      <c r="B359" s="4" t="s">
        <v>193</v>
      </c>
      <c r="C359" s="4" t="s">
        <v>4</v>
      </c>
      <c r="D359" s="5">
        <v>98770110.689999998</v>
      </c>
      <c r="E359" s="5">
        <v>89264870.720000014</v>
      </c>
      <c r="F359" s="5">
        <v>133496.78</v>
      </c>
      <c r="G359" s="5">
        <v>31507.040000000001</v>
      </c>
      <c r="I359" s="5">
        <v>7599774.1500000004</v>
      </c>
      <c r="J359" s="5">
        <v>1740462</v>
      </c>
      <c r="K359" s="23">
        <v>5298181622</v>
      </c>
      <c r="L359" s="25">
        <v>18.600000000000001</v>
      </c>
      <c r="M359" s="43">
        <f t="shared" si="5"/>
        <v>209</v>
      </c>
    </row>
    <row r="360" spans="1:13" x14ac:dyDescent="0.2">
      <c r="A360" s="4">
        <v>123460504</v>
      </c>
      <c r="B360" s="4" t="s">
        <v>194</v>
      </c>
      <c r="C360" s="4" t="s">
        <v>4</v>
      </c>
      <c r="D360" s="5">
        <v>242279</v>
      </c>
      <c r="E360" s="5">
        <v>93828</v>
      </c>
      <c r="I360" s="5">
        <v>148451</v>
      </c>
      <c r="K360" s="23">
        <v>172219684</v>
      </c>
      <c r="L360" s="25">
        <v>1.4</v>
      </c>
      <c r="M360" s="43">
        <f t="shared" si="5"/>
        <v>500</v>
      </c>
    </row>
    <row r="361" spans="1:13" x14ac:dyDescent="0.2">
      <c r="A361" s="4">
        <v>123461302</v>
      </c>
      <c r="B361" s="4" t="s">
        <v>5</v>
      </c>
      <c r="C361" s="4" t="s">
        <v>4</v>
      </c>
      <c r="D361" s="5">
        <v>78153441.129999995</v>
      </c>
      <c r="E361" s="5">
        <v>71867477.780000001</v>
      </c>
      <c r="F361" s="5">
        <v>106661.57</v>
      </c>
      <c r="I361" s="5">
        <v>4022355.7800000003</v>
      </c>
      <c r="J361" s="5">
        <v>2156946</v>
      </c>
      <c r="K361" s="23">
        <v>2782221743</v>
      </c>
      <c r="L361" s="25">
        <v>28</v>
      </c>
      <c r="M361" s="43">
        <f t="shared" si="5"/>
        <v>23</v>
      </c>
    </row>
    <row r="362" spans="1:13" x14ac:dyDescent="0.2">
      <c r="A362" s="4">
        <v>123461602</v>
      </c>
      <c r="B362" s="4" t="s">
        <v>6</v>
      </c>
      <c r="C362" s="4" t="s">
        <v>4</v>
      </c>
      <c r="D362" s="5">
        <v>80199757.670000002</v>
      </c>
      <c r="E362" s="5">
        <v>70098703.709999993</v>
      </c>
      <c r="F362" s="5">
        <v>100102.52</v>
      </c>
      <c r="G362" s="5">
        <v>92106.67</v>
      </c>
      <c r="I362" s="5">
        <v>8985657.6999999993</v>
      </c>
      <c r="J362" s="5">
        <v>923187.07</v>
      </c>
      <c r="K362" s="23">
        <v>6425782876</v>
      </c>
      <c r="L362" s="25">
        <v>12.4</v>
      </c>
      <c r="M362" s="43">
        <f t="shared" si="5"/>
        <v>457</v>
      </c>
    </row>
    <row r="363" spans="1:13" x14ac:dyDescent="0.2">
      <c r="A363" s="4">
        <v>123463603</v>
      </c>
      <c r="B363" s="4" t="s">
        <v>7</v>
      </c>
      <c r="C363" s="4" t="s">
        <v>4</v>
      </c>
      <c r="D363" s="5">
        <v>68309783.239999995</v>
      </c>
      <c r="E363" s="5">
        <v>60427039.539999999</v>
      </c>
      <c r="F363" s="5">
        <v>88767.039999999994</v>
      </c>
      <c r="G363" s="5">
        <v>2156</v>
      </c>
      <c r="I363" s="5">
        <v>5998218.7999999998</v>
      </c>
      <c r="J363" s="5">
        <v>1793601.86</v>
      </c>
      <c r="K363" s="23">
        <v>3939920897</v>
      </c>
      <c r="L363" s="25">
        <v>17.3</v>
      </c>
      <c r="M363" s="43">
        <f t="shared" si="5"/>
        <v>259</v>
      </c>
    </row>
    <row r="364" spans="1:13" x14ac:dyDescent="0.2">
      <c r="A364" s="4">
        <v>123463803</v>
      </c>
      <c r="B364" s="4" t="s">
        <v>195</v>
      </c>
      <c r="C364" s="4" t="s">
        <v>4</v>
      </c>
      <c r="D364" s="5">
        <v>11407454</v>
      </c>
      <c r="E364" s="5">
        <v>9998881</v>
      </c>
      <c r="F364" s="5">
        <v>14295</v>
      </c>
      <c r="I364" s="5">
        <v>1287389</v>
      </c>
      <c r="J364" s="5">
        <v>106889</v>
      </c>
      <c r="K364" s="23">
        <v>430522465</v>
      </c>
      <c r="L364" s="25">
        <v>26.4</v>
      </c>
      <c r="M364" s="43">
        <f t="shared" si="5"/>
        <v>35</v>
      </c>
    </row>
    <row r="365" spans="1:13" x14ac:dyDescent="0.2">
      <c r="A365" s="4">
        <v>123464502</v>
      </c>
      <c r="B365" s="4" t="s">
        <v>8</v>
      </c>
      <c r="C365" s="4" t="s">
        <v>4</v>
      </c>
      <c r="D365" s="5">
        <v>180779189.19</v>
      </c>
      <c r="E365" s="5">
        <v>172487794.56999999</v>
      </c>
      <c r="F365" s="5">
        <v>234598.63</v>
      </c>
      <c r="I365" s="5">
        <v>3441064.39</v>
      </c>
      <c r="J365" s="5">
        <v>4615731.5999999996</v>
      </c>
      <c r="K365" s="23">
        <v>12296514451</v>
      </c>
      <c r="L365" s="25">
        <v>14.7</v>
      </c>
      <c r="M365" s="43">
        <f t="shared" si="5"/>
        <v>382</v>
      </c>
    </row>
    <row r="366" spans="1:13" x14ac:dyDescent="0.2">
      <c r="A366" s="4">
        <v>123464603</v>
      </c>
      <c r="B366" s="4" t="s">
        <v>569</v>
      </c>
      <c r="C366" s="4" t="s">
        <v>4</v>
      </c>
      <c r="D366" s="5">
        <v>32916692.469999999</v>
      </c>
      <c r="E366" s="5">
        <v>29977255.690000001</v>
      </c>
      <c r="F366" s="5">
        <v>42388.72</v>
      </c>
      <c r="I366" s="5">
        <v>1954917.32</v>
      </c>
      <c r="J366" s="5">
        <v>942130.74</v>
      </c>
      <c r="K366" s="23">
        <v>1645281840</v>
      </c>
      <c r="L366" s="25">
        <v>20</v>
      </c>
      <c r="M366" s="43">
        <f t="shared" si="5"/>
        <v>149</v>
      </c>
    </row>
    <row r="367" spans="1:13" x14ac:dyDescent="0.2">
      <c r="A367" s="4">
        <v>123465303</v>
      </c>
      <c r="B367" s="4" t="s">
        <v>9</v>
      </c>
      <c r="C367" s="4" t="s">
        <v>4</v>
      </c>
      <c r="D367" s="5">
        <v>72377629.680000007</v>
      </c>
      <c r="E367" s="5">
        <v>62959872.439999998</v>
      </c>
      <c r="F367" s="5">
        <v>8118.75</v>
      </c>
      <c r="G367" s="5">
        <v>85323.9</v>
      </c>
      <c r="H367" s="5">
        <v>114153.55</v>
      </c>
      <c r="I367" s="5">
        <v>6995346.7400000002</v>
      </c>
      <c r="J367" s="5">
        <v>2214814.2999999998</v>
      </c>
      <c r="K367" s="23">
        <v>3809415640</v>
      </c>
      <c r="L367" s="25">
        <v>18.899999999999999</v>
      </c>
      <c r="M367" s="43">
        <f t="shared" si="5"/>
        <v>194</v>
      </c>
    </row>
    <row r="368" spans="1:13" x14ac:dyDescent="0.2">
      <c r="A368" s="4">
        <v>123465602</v>
      </c>
      <c r="B368" s="4" t="s">
        <v>10</v>
      </c>
      <c r="C368" s="4" t="s">
        <v>4</v>
      </c>
      <c r="D368" s="5">
        <v>91118492.950000003</v>
      </c>
      <c r="E368" s="5">
        <v>75939665.430000007</v>
      </c>
      <c r="F368" s="5">
        <v>117033.55</v>
      </c>
      <c r="G368" s="5">
        <v>11800</v>
      </c>
      <c r="H368" s="5">
        <v>77899.789999999994</v>
      </c>
      <c r="I368" s="5">
        <v>7446355.1799999997</v>
      </c>
      <c r="J368" s="5">
        <v>7525739</v>
      </c>
      <c r="K368" s="23">
        <v>4103884684</v>
      </c>
      <c r="L368" s="25">
        <v>22.2</v>
      </c>
      <c r="M368" s="43">
        <f t="shared" si="5"/>
        <v>96</v>
      </c>
    </row>
    <row r="369" spans="1:13" x14ac:dyDescent="0.2">
      <c r="A369" s="4">
        <v>123465702</v>
      </c>
      <c r="B369" s="4" t="s">
        <v>196</v>
      </c>
      <c r="C369" s="4" t="s">
        <v>4</v>
      </c>
      <c r="D369" s="5">
        <v>166326169.21000001</v>
      </c>
      <c r="E369" s="5">
        <v>145341890.16</v>
      </c>
      <c r="F369" s="5">
        <v>219282.11</v>
      </c>
      <c r="G369" s="5">
        <v>209.61</v>
      </c>
      <c r="I369" s="5">
        <v>16724485.26</v>
      </c>
      <c r="J369" s="5">
        <v>4040302.07</v>
      </c>
      <c r="K369" s="23">
        <v>10258908150</v>
      </c>
      <c r="L369" s="25">
        <v>16.2</v>
      </c>
      <c r="M369" s="43">
        <f t="shared" si="5"/>
        <v>319</v>
      </c>
    </row>
    <row r="370" spans="1:13" x14ac:dyDescent="0.2">
      <c r="A370" s="4">
        <v>123466103</v>
      </c>
      <c r="B370" s="4" t="s">
        <v>11</v>
      </c>
      <c r="C370" s="4" t="s">
        <v>4</v>
      </c>
      <c r="D370" s="5">
        <v>69642142.930000007</v>
      </c>
      <c r="E370" s="5">
        <v>55960619.530000001</v>
      </c>
      <c r="F370" s="5">
        <v>88392.7</v>
      </c>
      <c r="G370" s="5">
        <v>294872</v>
      </c>
      <c r="H370" s="5">
        <v>87595.3</v>
      </c>
      <c r="I370" s="5">
        <v>11426858.790000001</v>
      </c>
      <c r="J370" s="5">
        <v>1783804.61</v>
      </c>
      <c r="K370" s="23">
        <v>3083198550</v>
      </c>
      <c r="L370" s="25">
        <v>22.5</v>
      </c>
      <c r="M370" s="43">
        <f t="shared" si="5"/>
        <v>85</v>
      </c>
    </row>
    <row r="371" spans="1:13" x14ac:dyDescent="0.2">
      <c r="A371" s="4">
        <v>123466303</v>
      </c>
      <c r="B371" s="4" t="s">
        <v>197</v>
      </c>
      <c r="C371" s="4" t="s">
        <v>4</v>
      </c>
      <c r="D371" s="5">
        <v>40545229</v>
      </c>
      <c r="E371" s="5">
        <v>35655491</v>
      </c>
      <c r="F371" s="5">
        <v>51947</v>
      </c>
      <c r="H371" s="5">
        <v>50305</v>
      </c>
      <c r="I371" s="5">
        <v>3571645</v>
      </c>
      <c r="J371" s="5">
        <v>1215841</v>
      </c>
      <c r="K371" s="23">
        <v>1476812352</v>
      </c>
      <c r="L371" s="25">
        <v>27.4</v>
      </c>
      <c r="M371" s="43">
        <f t="shared" si="5"/>
        <v>30</v>
      </c>
    </row>
    <row r="372" spans="1:13" x14ac:dyDescent="0.2">
      <c r="A372" s="4">
        <v>123466403</v>
      </c>
      <c r="B372" s="4" t="s">
        <v>12</v>
      </c>
      <c r="C372" s="4" t="s">
        <v>4</v>
      </c>
      <c r="D372" s="5">
        <v>31062462.07</v>
      </c>
      <c r="E372" s="5">
        <v>27240173.919999998</v>
      </c>
      <c r="F372" s="5">
        <v>40698.11</v>
      </c>
      <c r="G372" s="5">
        <v>32553</v>
      </c>
      <c r="H372" s="5">
        <v>34306.089999999997</v>
      </c>
      <c r="I372" s="5">
        <v>2327528.92</v>
      </c>
      <c r="J372" s="5">
        <v>1387202.03</v>
      </c>
      <c r="K372" s="23">
        <v>1009656196</v>
      </c>
      <c r="L372" s="25">
        <v>30.7</v>
      </c>
      <c r="M372" s="43">
        <f t="shared" si="5"/>
        <v>12</v>
      </c>
    </row>
    <row r="373" spans="1:13" x14ac:dyDescent="0.2">
      <c r="A373" s="4">
        <v>123467103</v>
      </c>
      <c r="B373" s="4" t="s">
        <v>13</v>
      </c>
      <c r="C373" s="4" t="s">
        <v>4</v>
      </c>
      <c r="D373" s="5">
        <v>82662457.239999995</v>
      </c>
      <c r="E373" s="5">
        <v>73162691.420000002</v>
      </c>
      <c r="F373" s="5">
        <v>104331.4</v>
      </c>
      <c r="G373" s="5">
        <v>192353.25</v>
      </c>
      <c r="H373" s="5">
        <v>137577.20000000001</v>
      </c>
      <c r="I373" s="5">
        <v>7862265.4199999999</v>
      </c>
      <c r="J373" s="5">
        <v>1203238.55</v>
      </c>
      <c r="K373" s="23">
        <v>4098866399</v>
      </c>
      <c r="L373" s="25">
        <v>20.100000000000001</v>
      </c>
      <c r="M373" s="43">
        <f t="shared" si="5"/>
        <v>145</v>
      </c>
    </row>
    <row r="374" spans="1:13" x14ac:dyDescent="0.2">
      <c r="A374" s="4">
        <v>123467203</v>
      </c>
      <c r="B374" s="4" t="s">
        <v>14</v>
      </c>
      <c r="C374" s="4" t="s">
        <v>4</v>
      </c>
      <c r="D374" s="5">
        <v>39270669.710000001</v>
      </c>
      <c r="E374" s="5">
        <v>34537501.530000001</v>
      </c>
      <c r="F374" s="5">
        <v>48531.7</v>
      </c>
      <c r="I374" s="5">
        <v>3348915.34</v>
      </c>
      <c r="J374" s="5">
        <v>1335721.1399999999</v>
      </c>
      <c r="K374" s="23">
        <v>1979183578</v>
      </c>
      <c r="L374" s="25">
        <v>19.8</v>
      </c>
      <c r="M374" s="43">
        <f t="shared" si="5"/>
        <v>158</v>
      </c>
    </row>
    <row r="375" spans="1:13" x14ac:dyDescent="0.2">
      <c r="A375" s="4">
        <v>123467303</v>
      </c>
      <c r="B375" s="4" t="s">
        <v>15</v>
      </c>
      <c r="C375" s="4" t="s">
        <v>4</v>
      </c>
      <c r="D375" s="5">
        <v>100050043.31999999</v>
      </c>
      <c r="E375" s="5">
        <v>85315135.449999988</v>
      </c>
      <c r="F375" s="5">
        <v>129185.66</v>
      </c>
      <c r="G375" s="5">
        <v>1282843.44</v>
      </c>
      <c r="H375" s="5">
        <v>124443.3</v>
      </c>
      <c r="I375" s="5">
        <v>10229063.809999999</v>
      </c>
      <c r="J375" s="5">
        <v>2969371.66</v>
      </c>
      <c r="K375" s="23">
        <v>5481741542</v>
      </c>
      <c r="L375" s="25">
        <v>18.2</v>
      </c>
      <c r="M375" s="43">
        <f t="shared" si="5"/>
        <v>231</v>
      </c>
    </row>
    <row r="376" spans="1:13" x14ac:dyDescent="0.2">
      <c r="A376" s="4">
        <v>123468303</v>
      </c>
      <c r="B376" s="4" t="s">
        <v>16</v>
      </c>
      <c r="C376" s="4" t="s">
        <v>4</v>
      </c>
      <c r="D376" s="5">
        <v>67990829.079999998</v>
      </c>
      <c r="E376" s="5">
        <v>60768710.93</v>
      </c>
      <c r="F376" s="5">
        <v>83957.35</v>
      </c>
      <c r="I376" s="5">
        <v>5466855.96</v>
      </c>
      <c r="J376" s="5">
        <v>1671304.84</v>
      </c>
      <c r="K376" s="23">
        <v>3392183183</v>
      </c>
      <c r="L376" s="25">
        <v>20</v>
      </c>
      <c r="M376" s="43">
        <f t="shared" si="5"/>
        <v>149</v>
      </c>
    </row>
    <row r="377" spans="1:13" x14ac:dyDescent="0.2">
      <c r="A377" s="4">
        <v>123468402</v>
      </c>
      <c r="B377" s="4" t="s">
        <v>198</v>
      </c>
      <c r="C377" s="4" t="s">
        <v>4</v>
      </c>
      <c r="D377" s="5">
        <v>68324618.079999998</v>
      </c>
      <c r="E377" s="5">
        <v>66021556.969999999</v>
      </c>
      <c r="F377" s="5">
        <v>85151.14</v>
      </c>
      <c r="G377" s="5">
        <v>90.49</v>
      </c>
      <c r="I377" s="5">
        <v>1166744.25</v>
      </c>
      <c r="J377" s="5">
        <v>1051075.23</v>
      </c>
      <c r="K377" s="23">
        <v>5181382214</v>
      </c>
      <c r="L377" s="25">
        <v>13.1</v>
      </c>
      <c r="M377" s="43">
        <f t="shared" si="5"/>
        <v>441</v>
      </c>
    </row>
    <row r="378" spans="1:13" x14ac:dyDescent="0.2">
      <c r="A378" s="4">
        <v>123468503</v>
      </c>
      <c r="B378" s="4" t="s">
        <v>570</v>
      </c>
      <c r="C378" s="4" t="s">
        <v>4</v>
      </c>
      <c r="D378" s="5">
        <v>41089426.590000004</v>
      </c>
      <c r="E378" s="5">
        <v>37137608.920000002</v>
      </c>
      <c r="F378" s="5">
        <v>54696.65</v>
      </c>
      <c r="I378" s="5">
        <v>3158766.26</v>
      </c>
      <c r="J378" s="5">
        <v>738354.76</v>
      </c>
      <c r="K378" s="23">
        <v>2204236003</v>
      </c>
      <c r="L378" s="25">
        <v>18.600000000000001</v>
      </c>
      <c r="M378" s="43">
        <f t="shared" si="5"/>
        <v>209</v>
      </c>
    </row>
    <row r="379" spans="1:13" x14ac:dyDescent="0.2">
      <c r="A379" s="4">
        <v>123468603</v>
      </c>
      <c r="B379" s="4" t="s">
        <v>17</v>
      </c>
      <c r="C379" s="4" t="s">
        <v>4</v>
      </c>
      <c r="D379" s="5">
        <v>32047075.600000001</v>
      </c>
      <c r="E379" s="5">
        <v>27942843.32</v>
      </c>
      <c r="F379" s="5">
        <v>38917.440000000002</v>
      </c>
      <c r="G379" s="5">
        <v>27.48</v>
      </c>
      <c r="H379" s="5">
        <v>63591.199999999997</v>
      </c>
      <c r="I379" s="5">
        <v>3090317.73</v>
      </c>
      <c r="J379" s="5">
        <v>911378.43</v>
      </c>
      <c r="K379" s="23">
        <v>1701806919</v>
      </c>
      <c r="L379" s="25">
        <v>18.8</v>
      </c>
      <c r="M379" s="43">
        <f t="shared" si="5"/>
        <v>199</v>
      </c>
    </row>
    <row r="380" spans="1:13" x14ac:dyDescent="0.2">
      <c r="A380" s="4">
        <v>123469303</v>
      </c>
      <c r="B380" s="4" t="s">
        <v>199</v>
      </c>
      <c r="C380" s="4" t="s">
        <v>4</v>
      </c>
      <c r="D380" s="5">
        <v>69111243.549999997</v>
      </c>
      <c r="E380" s="5">
        <v>58659622.100000001</v>
      </c>
      <c r="F380" s="5">
        <v>92924.479999999996</v>
      </c>
      <c r="I380" s="5">
        <v>9107701.0500000007</v>
      </c>
      <c r="J380" s="5">
        <v>1250995.92</v>
      </c>
      <c r="K380" s="23">
        <v>5398261391</v>
      </c>
      <c r="L380" s="25">
        <v>12.8</v>
      </c>
      <c r="M380" s="43">
        <f t="shared" si="5"/>
        <v>447</v>
      </c>
    </row>
    <row r="381" spans="1:13" x14ac:dyDescent="0.2">
      <c r="A381" s="4">
        <v>116471803</v>
      </c>
      <c r="B381" s="4" t="s">
        <v>460</v>
      </c>
      <c r="C381" s="4" t="s">
        <v>461</v>
      </c>
      <c r="D381" s="5">
        <v>18388636.239999998</v>
      </c>
      <c r="E381" s="5">
        <v>11486924.15</v>
      </c>
      <c r="F381" s="5">
        <v>23493.11</v>
      </c>
      <c r="G381" s="5">
        <v>14698.06</v>
      </c>
      <c r="I381" s="5">
        <v>6212852.6299999999</v>
      </c>
      <c r="J381" s="5">
        <v>650668.29</v>
      </c>
      <c r="K381" s="23">
        <v>1272017688</v>
      </c>
      <c r="L381" s="25">
        <v>14.4</v>
      </c>
      <c r="M381" s="43">
        <f t="shared" si="5"/>
        <v>394</v>
      </c>
    </row>
    <row r="382" spans="1:13" x14ac:dyDescent="0.2">
      <c r="A382" s="4">
        <v>120480803</v>
      </c>
      <c r="B382" s="4" t="s">
        <v>186</v>
      </c>
      <c r="C382" s="4" t="s">
        <v>517</v>
      </c>
      <c r="D382" s="5">
        <v>29936466.59</v>
      </c>
      <c r="E382" s="5">
        <v>24854679.02</v>
      </c>
      <c r="F382" s="5">
        <v>38837.78</v>
      </c>
      <c r="G382" s="5">
        <v>34.74</v>
      </c>
      <c r="I382" s="5">
        <v>3364500.67</v>
      </c>
      <c r="J382" s="5">
        <v>1678414.38</v>
      </c>
      <c r="K382" s="23">
        <v>1556934499</v>
      </c>
      <c r="L382" s="25">
        <v>19.2</v>
      </c>
      <c r="M382" s="43">
        <f t="shared" si="5"/>
        <v>183</v>
      </c>
    </row>
    <row r="383" spans="1:13" x14ac:dyDescent="0.2">
      <c r="A383" s="4">
        <v>120481002</v>
      </c>
      <c r="B383" s="4" t="s">
        <v>518</v>
      </c>
      <c r="C383" s="4" t="s">
        <v>517</v>
      </c>
      <c r="D383" s="5">
        <v>151982888.00999999</v>
      </c>
      <c r="E383" s="5">
        <v>126310586.66</v>
      </c>
      <c r="F383" s="5">
        <v>185048.54</v>
      </c>
      <c r="G383" s="5">
        <v>223911.62</v>
      </c>
      <c r="H383" s="5">
        <v>219059.11</v>
      </c>
      <c r="I383" s="5">
        <v>19026332.719999999</v>
      </c>
      <c r="J383" s="5">
        <v>6017949.3600000003</v>
      </c>
      <c r="K383" s="23">
        <v>8231966496</v>
      </c>
      <c r="L383" s="25">
        <v>18.399999999999999</v>
      </c>
      <c r="M383" s="43">
        <f t="shared" si="5"/>
        <v>219</v>
      </c>
    </row>
    <row r="384" spans="1:13" x14ac:dyDescent="0.2">
      <c r="A384" s="4">
        <v>120483302</v>
      </c>
      <c r="B384" s="4" t="s">
        <v>187</v>
      </c>
      <c r="C384" s="4" t="s">
        <v>517</v>
      </c>
      <c r="D384" s="5">
        <v>89480934.920000002</v>
      </c>
      <c r="E384" s="5">
        <v>79151975.679999992</v>
      </c>
      <c r="F384" s="5">
        <v>116908.67</v>
      </c>
      <c r="G384" s="5">
        <v>31275.49</v>
      </c>
      <c r="I384" s="5">
        <v>7581132.9199999999</v>
      </c>
      <c r="J384" s="5">
        <v>2599642.16</v>
      </c>
      <c r="K384" s="23">
        <v>4148160879</v>
      </c>
      <c r="L384" s="25">
        <v>21.5</v>
      </c>
      <c r="M384" s="43">
        <f t="shared" si="5"/>
        <v>109</v>
      </c>
    </row>
    <row r="385" spans="1:13" x14ac:dyDescent="0.2">
      <c r="A385" s="4">
        <v>120484803</v>
      </c>
      <c r="B385" s="4" t="s">
        <v>519</v>
      </c>
      <c r="C385" s="4" t="s">
        <v>517</v>
      </c>
      <c r="D385" s="5">
        <v>49905435.82</v>
      </c>
      <c r="E385" s="5">
        <v>42442555.980000004</v>
      </c>
      <c r="F385" s="5">
        <v>65555</v>
      </c>
      <c r="G385" s="5">
        <v>2354.8000000000002</v>
      </c>
      <c r="I385" s="5">
        <v>6178677.8300000001</v>
      </c>
      <c r="J385" s="5">
        <v>1216292.21</v>
      </c>
      <c r="K385" s="23">
        <v>2921336049</v>
      </c>
      <c r="L385" s="25">
        <v>17</v>
      </c>
      <c r="M385" s="43">
        <f t="shared" si="5"/>
        <v>273</v>
      </c>
    </row>
    <row r="386" spans="1:13" x14ac:dyDescent="0.2">
      <c r="A386" s="4">
        <v>120484903</v>
      </c>
      <c r="B386" s="4" t="s">
        <v>520</v>
      </c>
      <c r="C386" s="4" t="s">
        <v>517</v>
      </c>
      <c r="D386" s="5">
        <v>57467134.350000001</v>
      </c>
      <c r="E386" s="5">
        <v>47926240.25</v>
      </c>
      <c r="F386" s="5">
        <v>74586.17</v>
      </c>
      <c r="G386" s="5">
        <v>4353.97</v>
      </c>
      <c r="H386" s="5">
        <v>131926.5</v>
      </c>
      <c r="I386" s="5">
        <v>7458258.6799999997</v>
      </c>
      <c r="J386" s="5">
        <v>1871768.78</v>
      </c>
      <c r="K386" s="23">
        <v>3049302476</v>
      </c>
      <c r="L386" s="25">
        <v>18.8</v>
      </c>
      <c r="M386" s="43">
        <f t="shared" ref="M386:M449" si="6">RANK(L386,L$2:L$501)</f>
        <v>199</v>
      </c>
    </row>
    <row r="387" spans="1:13" x14ac:dyDescent="0.2">
      <c r="A387" s="4">
        <v>120485603</v>
      </c>
      <c r="B387" s="4" t="s">
        <v>521</v>
      </c>
      <c r="C387" s="4" t="s">
        <v>517</v>
      </c>
      <c r="D387" s="5">
        <v>16381141.279999999</v>
      </c>
      <c r="E387" s="5">
        <v>13153234.99</v>
      </c>
      <c r="F387" s="5">
        <v>21188.1</v>
      </c>
      <c r="G387" s="5">
        <v>349.97</v>
      </c>
      <c r="H387" s="5">
        <v>24615.4</v>
      </c>
      <c r="I387" s="5">
        <v>2228680.96</v>
      </c>
      <c r="J387" s="5">
        <v>953071.86</v>
      </c>
      <c r="K387" s="23">
        <v>858262601</v>
      </c>
      <c r="L387" s="25">
        <v>19</v>
      </c>
      <c r="M387" s="43">
        <f t="shared" si="6"/>
        <v>189</v>
      </c>
    </row>
    <row r="388" spans="1:13" x14ac:dyDescent="0.2">
      <c r="A388" s="4">
        <v>120486003</v>
      </c>
      <c r="B388" s="4" t="s">
        <v>522</v>
      </c>
      <c r="C388" s="4" t="s">
        <v>517</v>
      </c>
      <c r="D388" s="5">
        <v>32299754.649999999</v>
      </c>
      <c r="E388" s="5">
        <v>27716544.080000002</v>
      </c>
      <c r="F388" s="5">
        <v>43670.81</v>
      </c>
      <c r="H388" s="5">
        <v>46462.720000000001</v>
      </c>
      <c r="I388" s="5">
        <v>3081719.3200000003</v>
      </c>
      <c r="J388" s="5">
        <v>1411357.72</v>
      </c>
      <c r="K388" s="23">
        <v>1596503409</v>
      </c>
      <c r="L388" s="25">
        <v>20.2</v>
      </c>
      <c r="M388" s="43">
        <f t="shared" si="6"/>
        <v>143</v>
      </c>
    </row>
    <row r="389" spans="1:13" x14ac:dyDescent="0.2">
      <c r="A389" s="4">
        <v>120488603</v>
      </c>
      <c r="B389" s="4" t="s">
        <v>188</v>
      </c>
      <c r="C389" s="4" t="s">
        <v>517</v>
      </c>
      <c r="D389" s="5">
        <v>22470948.449999999</v>
      </c>
      <c r="E389" s="5">
        <v>19044922.34</v>
      </c>
      <c r="F389" s="5">
        <v>29527.65</v>
      </c>
      <c r="I389" s="5">
        <v>2479227.85</v>
      </c>
      <c r="J389" s="5">
        <v>917270.61</v>
      </c>
      <c r="K389" s="23">
        <v>1125960621</v>
      </c>
      <c r="L389" s="25">
        <v>19.899999999999999</v>
      </c>
      <c r="M389" s="43">
        <f t="shared" si="6"/>
        <v>155</v>
      </c>
    </row>
    <row r="390" spans="1:13" x14ac:dyDescent="0.2">
      <c r="A390" s="4">
        <v>116493503</v>
      </c>
      <c r="B390" s="4" t="s">
        <v>462</v>
      </c>
      <c r="C390" s="4" t="s">
        <v>463</v>
      </c>
      <c r="D390" s="5">
        <v>6847742.0199999996</v>
      </c>
      <c r="E390" s="5">
        <v>4613486.6900000004</v>
      </c>
      <c r="F390" s="5">
        <v>8626.18</v>
      </c>
      <c r="G390" s="5">
        <v>7326.59</v>
      </c>
      <c r="H390" s="5">
        <v>22537.8</v>
      </c>
      <c r="I390" s="5">
        <v>1646103.54</v>
      </c>
      <c r="J390" s="5">
        <v>549661.22</v>
      </c>
      <c r="K390" s="23">
        <v>393304189</v>
      </c>
      <c r="L390" s="25">
        <v>17.399999999999999</v>
      </c>
      <c r="M390" s="43">
        <f t="shared" si="6"/>
        <v>256</v>
      </c>
    </row>
    <row r="391" spans="1:13" x14ac:dyDescent="0.2">
      <c r="A391" s="4">
        <v>116495003</v>
      </c>
      <c r="B391" s="4" t="s">
        <v>167</v>
      </c>
      <c r="C391" s="4" t="s">
        <v>463</v>
      </c>
      <c r="D391" s="5">
        <v>12532831.42</v>
      </c>
      <c r="E391" s="5">
        <v>7816742.4300000006</v>
      </c>
      <c r="F391" s="5">
        <v>15654.76</v>
      </c>
      <c r="G391" s="5">
        <v>36627.19</v>
      </c>
      <c r="H391" s="5">
        <v>33864</v>
      </c>
      <c r="I391" s="5">
        <v>4103443.4099999997</v>
      </c>
      <c r="J391" s="5">
        <v>526499.63</v>
      </c>
      <c r="K391" s="23">
        <v>775344690</v>
      </c>
      <c r="L391" s="25">
        <v>16.100000000000001</v>
      </c>
      <c r="M391" s="43">
        <f t="shared" si="6"/>
        <v>324</v>
      </c>
    </row>
    <row r="392" spans="1:13" x14ac:dyDescent="0.2">
      <c r="A392" s="4">
        <v>116495103</v>
      </c>
      <c r="B392" s="4" t="s">
        <v>168</v>
      </c>
      <c r="C392" s="4" t="s">
        <v>463</v>
      </c>
      <c r="D392" s="5">
        <v>4046104.43</v>
      </c>
      <c r="E392" s="5">
        <v>2251401.0499999998</v>
      </c>
      <c r="F392" s="5">
        <v>5724.94</v>
      </c>
      <c r="G392" s="5">
        <v>5350.67</v>
      </c>
      <c r="H392" s="5">
        <v>28854.16</v>
      </c>
      <c r="I392" s="5">
        <v>926584.26</v>
      </c>
      <c r="J392" s="5">
        <v>828189.35</v>
      </c>
      <c r="K392" s="23">
        <v>265051181</v>
      </c>
      <c r="L392" s="25">
        <v>15.2</v>
      </c>
      <c r="M392" s="43">
        <f t="shared" si="6"/>
        <v>364</v>
      </c>
    </row>
    <row r="393" spans="1:13" x14ac:dyDescent="0.2">
      <c r="A393" s="4">
        <v>116496503</v>
      </c>
      <c r="B393" s="4" t="s">
        <v>464</v>
      </c>
      <c r="C393" s="4" t="s">
        <v>463</v>
      </c>
      <c r="D393" s="5">
        <v>5211233.1100000003</v>
      </c>
      <c r="E393" s="5">
        <v>2249074.84</v>
      </c>
      <c r="F393" s="5">
        <v>6892.18</v>
      </c>
      <c r="G393" s="5">
        <v>36672.28</v>
      </c>
      <c r="H393" s="5">
        <v>39840.400000000001</v>
      </c>
      <c r="I393" s="5">
        <v>2207266.89</v>
      </c>
      <c r="J393" s="5">
        <v>671486.52</v>
      </c>
      <c r="K393" s="23">
        <v>433615048</v>
      </c>
      <c r="L393" s="25">
        <v>12</v>
      </c>
      <c r="M393" s="43">
        <f t="shared" si="6"/>
        <v>466</v>
      </c>
    </row>
    <row r="394" spans="1:13" x14ac:dyDescent="0.2">
      <c r="A394" s="4">
        <v>116496603</v>
      </c>
      <c r="B394" s="4" t="s">
        <v>169</v>
      </c>
      <c r="C394" s="4" t="s">
        <v>463</v>
      </c>
      <c r="D394" s="5">
        <v>18129990.73</v>
      </c>
      <c r="E394" s="5">
        <v>12811415.01</v>
      </c>
      <c r="F394" s="5">
        <v>23429.54</v>
      </c>
      <c r="G394" s="5">
        <v>38324.61</v>
      </c>
      <c r="H394" s="5">
        <v>48059.8</v>
      </c>
      <c r="I394" s="5">
        <v>3700672.57</v>
      </c>
      <c r="J394" s="5">
        <v>1508089.2</v>
      </c>
      <c r="K394" s="23">
        <v>880143358</v>
      </c>
      <c r="L394" s="25">
        <v>20.5</v>
      </c>
      <c r="M394" s="43">
        <f t="shared" si="6"/>
        <v>136</v>
      </c>
    </row>
    <row r="395" spans="1:13" x14ac:dyDescent="0.2">
      <c r="A395" s="4">
        <v>116498003</v>
      </c>
      <c r="B395" s="4" t="s">
        <v>170</v>
      </c>
      <c r="C395" s="4" t="s">
        <v>463</v>
      </c>
      <c r="D395" s="5">
        <v>9217353.1799999997</v>
      </c>
      <c r="E395" s="5">
        <v>5705585.5700000003</v>
      </c>
      <c r="F395" s="5">
        <v>10542.09</v>
      </c>
      <c r="G395" s="5">
        <v>5526.7</v>
      </c>
      <c r="H395" s="5">
        <v>31979.89</v>
      </c>
      <c r="I395" s="5">
        <v>3105929.75</v>
      </c>
      <c r="J395" s="5">
        <v>357789.18</v>
      </c>
      <c r="K395" s="23">
        <v>638899789</v>
      </c>
      <c r="L395" s="25">
        <v>14.4</v>
      </c>
      <c r="M395" s="43">
        <f t="shared" si="6"/>
        <v>394</v>
      </c>
    </row>
    <row r="396" spans="1:13" x14ac:dyDescent="0.2">
      <c r="A396" s="4">
        <v>115503004</v>
      </c>
      <c r="B396" s="4" t="s">
        <v>452</v>
      </c>
      <c r="C396" s="4" t="s">
        <v>453</v>
      </c>
      <c r="D396" s="5">
        <v>5580037.8799999999</v>
      </c>
      <c r="E396" s="5">
        <v>3846471.18</v>
      </c>
      <c r="F396" s="5">
        <v>6817.21</v>
      </c>
      <c r="G396" s="5">
        <v>3257.91</v>
      </c>
      <c r="I396" s="5">
        <v>1380708.94</v>
      </c>
      <c r="J396" s="5">
        <v>342782.64</v>
      </c>
      <c r="K396" s="23">
        <v>321912005</v>
      </c>
      <c r="L396" s="25">
        <v>17.3</v>
      </c>
      <c r="M396" s="43">
        <f t="shared" si="6"/>
        <v>259</v>
      </c>
    </row>
    <row r="397" spans="1:13" x14ac:dyDescent="0.2">
      <c r="A397" s="4">
        <v>115504003</v>
      </c>
      <c r="B397" s="4" t="s">
        <v>454</v>
      </c>
      <c r="C397" s="4" t="s">
        <v>453</v>
      </c>
      <c r="D397" s="5">
        <v>7276944.9500000002</v>
      </c>
      <c r="E397" s="5">
        <v>5144711</v>
      </c>
      <c r="F397" s="5">
        <v>7977.64</v>
      </c>
      <c r="G397" s="5">
        <v>3179.4</v>
      </c>
      <c r="H397" s="5">
        <v>21637</v>
      </c>
      <c r="I397" s="5">
        <v>1529325.25</v>
      </c>
      <c r="J397" s="5">
        <v>570114.66</v>
      </c>
      <c r="K397" s="23">
        <v>388951014</v>
      </c>
      <c r="L397" s="25">
        <v>18.7</v>
      </c>
      <c r="M397" s="43">
        <f t="shared" si="6"/>
        <v>205</v>
      </c>
    </row>
    <row r="398" spans="1:13" x14ac:dyDescent="0.2">
      <c r="A398" s="4">
        <v>115506003</v>
      </c>
      <c r="B398" s="4" t="s">
        <v>164</v>
      </c>
      <c r="C398" s="4" t="s">
        <v>453</v>
      </c>
      <c r="D398" s="5">
        <v>13862230.619999999</v>
      </c>
      <c r="E398" s="5">
        <v>9349919.1400000006</v>
      </c>
      <c r="F398" s="5">
        <v>18911.240000000002</v>
      </c>
      <c r="G398" s="5">
        <v>13266.59</v>
      </c>
      <c r="I398" s="5">
        <v>3717947.21</v>
      </c>
      <c r="J398" s="5">
        <v>762186.44</v>
      </c>
      <c r="K398" s="23">
        <v>742046161</v>
      </c>
      <c r="L398" s="25">
        <v>18.600000000000001</v>
      </c>
      <c r="M398" s="43">
        <f t="shared" si="6"/>
        <v>209</v>
      </c>
    </row>
    <row r="399" spans="1:13" x14ac:dyDescent="0.2">
      <c r="A399" s="4">
        <v>115508003</v>
      </c>
      <c r="B399" s="4" t="s">
        <v>165</v>
      </c>
      <c r="C399" s="4" t="s">
        <v>453</v>
      </c>
      <c r="D399" s="5">
        <v>16554133.109999999</v>
      </c>
      <c r="E399" s="5">
        <v>11315822.380000001</v>
      </c>
      <c r="F399" s="5">
        <v>22324.2</v>
      </c>
      <c r="G399" s="5">
        <v>53950.67</v>
      </c>
      <c r="H399" s="5">
        <v>52357.3</v>
      </c>
      <c r="I399" s="5">
        <v>4088447.78</v>
      </c>
      <c r="J399" s="5">
        <v>1021230.78</v>
      </c>
      <c r="K399" s="23">
        <v>1067286738</v>
      </c>
      <c r="L399" s="25">
        <v>15.5</v>
      </c>
      <c r="M399" s="43">
        <f t="shared" si="6"/>
        <v>352</v>
      </c>
    </row>
    <row r="400" spans="1:13" x14ac:dyDescent="0.2">
      <c r="A400" s="4">
        <v>126515001</v>
      </c>
      <c r="B400" s="4" t="s">
        <v>714</v>
      </c>
      <c r="C400" s="4" t="s">
        <v>36</v>
      </c>
      <c r="D400" s="5">
        <v>866850705.52999997</v>
      </c>
      <c r="E400" s="5">
        <v>602277517</v>
      </c>
      <c r="F400" s="5">
        <v>1048543.57</v>
      </c>
      <c r="G400" s="5">
        <v>4619.38</v>
      </c>
      <c r="I400" s="5">
        <v>200143185.06000003</v>
      </c>
      <c r="J400" s="5">
        <v>63376840.520000003</v>
      </c>
      <c r="K400" s="23">
        <v>42734769173</v>
      </c>
      <c r="L400" s="25">
        <v>20.2</v>
      </c>
      <c r="M400" s="43">
        <f t="shared" si="6"/>
        <v>143</v>
      </c>
    </row>
    <row r="401" spans="1:13" x14ac:dyDescent="0.2">
      <c r="A401" s="4">
        <v>120522003</v>
      </c>
      <c r="B401" s="4" t="s">
        <v>523</v>
      </c>
      <c r="C401" s="4" t="s">
        <v>524</v>
      </c>
      <c r="D401" s="5">
        <v>41627151.850000001</v>
      </c>
      <c r="E401" s="5">
        <v>37862329.100000001</v>
      </c>
      <c r="F401" s="5">
        <v>56493.78</v>
      </c>
      <c r="G401" s="5">
        <v>34350.239999999998</v>
      </c>
      <c r="I401" s="5">
        <v>416770.1</v>
      </c>
      <c r="J401" s="5">
        <v>3257208.63</v>
      </c>
      <c r="K401" s="23">
        <v>2611008112</v>
      </c>
      <c r="L401" s="25">
        <v>15.9</v>
      </c>
      <c r="M401" s="43">
        <f t="shared" si="6"/>
        <v>333</v>
      </c>
    </row>
    <row r="402" spans="1:13" x14ac:dyDescent="0.2">
      <c r="A402" s="4">
        <v>119648303</v>
      </c>
      <c r="B402" s="4" t="s">
        <v>185</v>
      </c>
      <c r="C402" s="4" t="s">
        <v>524</v>
      </c>
      <c r="D402" s="5">
        <v>45524786.280000001</v>
      </c>
      <c r="E402" s="5">
        <v>41972871.18</v>
      </c>
      <c r="F402" s="5">
        <v>58622.080000000002</v>
      </c>
      <c r="G402" s="5">
        <v>51734.48</v>
      </c>
      <c r="I402" s="5">
        <v>798600.69</v>
      </c>
      <c r="J402" s="5">
        <v>2642957.85</v>
      </c>
      <c r="K402" s="23">
        <v>4127557156</v>
      </c>
      <c r="L402" s="25">
        <v>11</v>
      </c>
      <c r="M402" s="43">
        <f t="shared" si="6"/>
        <v>480</v>
      </c>
    </row>
    <row r="403" spans="1:13" x14ac:dyDescent="0.2">
      <c r="A403" s="4">
        <v>109530304</v>
      </c>
      <c r="B403" s="4" t="s">
        <v>134</v>
      </c>
      <c r="C403" s="4" t="s">
        <v>362</v>
      </c>
      <c r="D403" s="5">
        <v>1430115.55</v>
      </c>
      <c r="E403" s="5">
        <v>1076540.18</v>
      </c>
      <c r="F403" s="5">
        <v>1739.42</v>
      </c>
      <c r="G403" s="5">
        <v>133726.14000000001</v>
      </c>
      <c r="I403" s="5">
        <v>117867.12000000001</v>
      </c>
      <c r="J403" s="5">
        <v>100242.69</v>
      </c>
      <c r="K403" s="23">
        <v>96231773</v>
      </c>
      <c r="L403" s="25">
        <v>14.8</v>
      </c>
      <c r="M403" s="43">
        <f t="shared" si="6"/>
        <v>375</v>
      </c>
    </row>
    <row r="404" spans="1:13" x14ac:dyDescent="0.2">
      <c r="A404" s="4">
        <v>109531304</v>
      </c>
      <c r="B404" s="4" t="s">
        <v>363</v>
      </c>
      <c r="C404" s="4" t="s">
        <v>362</v>
      </c>
      <c r="D404" s="5">
        <v>5550692.0499999998</v>
      </c>
      <c r="E404" s="5">
        <v>3889090.6599999997</v>
      </c>
      <c r="F404" s="5">
        <v>7317.05</v>
      </c>
      <c r="G404" s="5">
        <v>53294.93</v>
      </c>
      <c r="H404" s="5">
        <v>13091.8</v>
      </c>
      <c r="I404" s="5">
        <v>838097.6</v>
      </c>
      <c r="J404" s="5">
        <v>749800.01</v>
      </c>
      <c r="K404" s="23">
        <v>327926904</v>
      </c>
      <c r="L404" s="25">
        <v>16.899999999999999</v>
      </c>
      <c r="M404" s="43">
        <f t="shared" si="6"/>
        <v>282</v>
      </c>
    </row>
    <row r="405" spans="1:13" x14ac:dyDescent="0.2">
      <c r="A405" s="4">
        <v>109532804</v>
      </c>
      <c r="B405" s="4" t="s">
        <v>364</v>
      </c>
      <c r="C405" s="4" t="s">
        <v>362</v>
      </c>
      <c r="D405" s="5">
        <v>3015677.5</v>
      </c>
      <c r="E405" s="5">
        <v>2385758.4500000002</v>
      </c>
      <c r="F405" s="5">
        <v>3938.8</v>
      </c>
      <c r="G405" s="5">
        <v>142780.64000000001</v>
      </c>
      <c r="H405" s="5">
        <v>6943.25</v>
      </c>
      <c r="I405" s="5">
        <v>230596.51</v>
      </c>
      <c r="J405" s="5">
        <v>245659.85</v>
      </c>
      <c r="K405" s="23">
        <v>262122448</v>
      </c>
      <c r="L405" s="25">
        <v>11.5</v>
      </c>
      <c r="M405" s="43">
        <f t="shared" si="6"/>
        <v>472</v>
      </c>
    </row>
    <row r="406" spans="1:13" x14ac:dyDescent="0.2">
      <c r="A406" s="4">
        <v>109535504</v>
      </c>
      <c r="B406" s="4" t="s">
        <v>365</v>
      </c>
      <c r="C406" s="4" t="s">
        <v>362</v>
      </c>
      <c r="D406" s="5">
        <v>2547313.34</v>
      </c>
      <c r="E406" s="5">
        <v>1933154.28</v>
      </c>
      <c r="F406" s="5">
        <v>3282.56</v>
      </c>
      <c r="G406" s="5">
        <v>22460.25</v>
      </c>
      <c r="H406" s="5">
        <v>10105</v>
      </c>
      <c r="I406" s="5">
        <v>358575.09</v>
      </c>
      <c r="J406" s="5">
        <v>219736.16</v>
      </c>
      <c r="K406" s="23">
        <v>246682532</v>
      </c>
      <c r="L406" s="25">
        <v>10.3</v>
      </c>
      <c r="M406" s="43">
        <f t="shared" si="6"/>
        <v>488</v>
      </c>
    </row>
    <row r="407" spans="1:13" x14ac:dyDescent="0.2">
      <c r="A407" s="4">
        <v>109537504</v>
      </c>
      <c r="B407" s="4" t="s">
        <v>366</v>
      </c>
      <c r="C407" s="4" t="s">
        <v>362</v>
      </c>
      <c r="D407" s="5">
        <v>2173096.84</v>
      </c>
      <c r="E407" s="5">
        <v>1589089.79</v>
      </c>
      <c r="G407" s="5">
        <v>5338.59</v>
      </c>
      <c r="I407" s="5">
        <v>295437.7</v>
      </c>
      <c r="J407" s="5">
        <v>283230.76</v>
      </c>
      <c r="K407" s="23">
        <v>148602510</v>
      </c>
      <c r="L407" s="25">
        <v>14.6</v>
      </c>
      <c r="M407" s="43">
        <f t="shared" si="6"/>
        <v>387</v>
      </c>
    </row>
    <row r="408" spans="1:13" x14ac:dyDescent="0.2">
      <c r="A408" s="4">
        <v>129540803</v>
      </c>
      <c r="B408" s="4" t="s">
        <v>57</v>
      </c>
      <c r="C408" s="4" t="s">
        <v>58</v>
      </c>
      <c r="D408" s="5">
        <v>21339969.399999999</v>
      </c>
      <c r="E408" s="5">
        <v>15990670.26</v>
      </c>
      <c r="F408" s="5">
        <v>28267.33</v>
      </c>
      <c r="G408" s="5">
        <v>12155.38</v>
      </c>
      <c r="I408" s="5">
        <v>4049793.6900000004</v>
      </c>
      <c r="J408" s="5">
        <v>1259082.74</v>
      </c>
      <c r="K408" s="23">
        <v>1204129885</v>
      </c>
      <c r="L408" s="25">
        <v>17.7</v>
      </c>
      <c r="M408" s="43">
        <f t="shared" si="6"/>
        <v>244</v>
      </c>
    </row>
    <row r="409" spans="1:13" x14ac:dyDescent="0.2">
      <c r="A409" s="4">
        <v>129544503</v>
      </c>
      <c r="B409" s="4" t="s">
        <v>59</v>
      </c>
      <c r="C409" s="4" t="s">
        <v>58</v>
      </c>
      <c r="D409" s="5">
        <v>4628070.18</v>
      </c>
      <c r="E409" s="5">
        <v>3205561.86</v>
      </c>
      <c r="F409" s="5">
        <v>5933.79</v>
      </c>
      <c r="G409" s="5">
        <v>907.26</v>
      </c>
      <c r="I409" s="5">
        <v>891757.52</v>
      </c>
      <c r="J409" s="5">
        <v>523909.75</v>
      </c>
      <c r="K409" s="23">
        <v>205139601</v>
      </c>
      <c r="L409" s="25">
        <v>22.5</v>
      </c>
      <c r="M409" s="43">
        <f t="shared" si="6"/>
        <v>85</v>
      </c>
    </row>
    <row r="410" spans="1:13" x14ac:dyDescent="0.2">
      <c r="A410" s="4">
        <v>129544703</v>
      </c>
      <c r="B410" s="4" t="s">
        <v>60</v>
      </c>
      <c r="C410" s="4" t="s">
        <v>58</v>
      </c>
      <c r="D410" s="5">
        <v>6490552.0800000001</v>
      </c>
      <c r="E410" s="5">
        <v>4531868.08</v>
      </c>
      <c r="F410" s="5">
        <v>8076.45</v>
      </c>
      <c r="G410" s="5">
        <v>12731.37</v>
      </c>
      <c r="H410" s="5">
        <v>21044.5</v>
      </c>
      <c r="I410" s="5">
        <v>1272272.27</v>
      </c>
      <c r="J410" s="5">
        <v>644559.41</v>
      </c>
      <c r="K410" s="23">
        <v>340121627</v>
      </c>
      <c r="L410" s="25">
        <v>19</v>
      </c>
      <c r="M410" s="43">
        <f t="shared" si="6"/>
        <v>189</v>
      </c>
    </row>
    <row r="411" spans="1:13" x14ac:dyDescent="0.2">
      <c r="A411" s="4">
        <v>129545003</v>
      </c>
      <c r="B411" s="4" t="s">
        <v>61</v>
      </c>
      <c r="C411" s="4" t="s">
        <v>58</v>
      </c>
      <c r="D411" s="5">
        <v>9967522.8300000001</v>
      </c>
      <c r="E411" s="5">
        <v>6371677.8200000003</v>
      </c>
      <c r="F411" s="5">
        <v>12916.24</v>
      </c>
      <c r="G411" s="5">
        <v>9803.83</v>
      </c>
      <c r="I411" s="5">
        <v>2351510.73</v>
      </c>
      <c r="J411" s="5">
        <v>1221614.21</v>
      </c>
      <c r="K411" s="23">
        <v>479519538</v>
      </c>
      <c r="L411" s="25">
        <v>20.7</v>
      </c>
      <c r="M411" s="43">
        <f t="shared" si="6"/>
        <v>129</v>
      </c>
    </row>
    <row r="412" spans="1:13" x14ac:dyDescent="0.2">
      <c r="A412" s="4">
        <v>129546003</v>
      </c>
      <c r="B412" s="4" t="s">
        <v>62</v>
      </c>
      <c r="C412" s="4" t="s">
        <v>58</v>
      </c>
      <c r="D412" s="5">
        <v>11276312.630000001</v>
      </c>
      <c r="E412" s="5">
        <v>7543513.1399999997</v>
      </c>
      <c r="F412" s="5">
        <v>12872.2</v>
      </c>
      <c r="G412" s="5">
        <v>20547.89</v>
      </c>
      <c r="I412" s="5">
        <v>1999799.13</v>
      </c>
      <c r="J412" s="5">
        <v>1699580.27</v>
      </c>
      <c r="K412" s="23">
        <v>590248036</v>
      </c>
      <c r="L412" s="25">
        <v>19.100000000000001</v>
      </c>
      <c r="M412" s="43">
        <f t="shared" si="6"/>
        <v>187</v>
      </c>
    </row>
    <row r="413" spans="1:13" x14ac:dyDescent="0.2">
      <c r="A413" s="4">
        <v>129546103</v>
      </c>
      <c r="B413" s="4" t="s">
        <v>63</v>
      </c>
      <c r="C413" s="4" t="s">
        <v>58</v>
      </c>
      <c r="D413" s="5">
        <v>13106042.869999999</v>
      </c>
      <c r="E413" s="5">
        <v>8328198.1500000004</v>
      </c>
      <c r="F413" s="5">
        <v>17425.14</v>
      </c>
      <c r="G413" s="5">
        <v>28509.67</v>
      </c>
      <c r="H413" s="5">
        <v>40853.300000000003</v>
      </c>
      <c r="I413" s="5">
        <v>3632473.7399999998</v>
      </c>
      <c r="J413" s="5">
        <v>1058582.8700000001</v>
      </c>
      <c r="K413" s="23">
        <v>673798651</v>
      </c>
      <c r="L413" s="25">
        <v>19.399999999999999</v>
      </c>
      <c r="M413" s="43">
        <f t="shared" si="6"/>
        <v>168</v>
      </c>
    </row>
    <row r="414" spans="1:13" x14ac:dyDescent="0.2">
      <c r="A414" s="4">
        <v>129546803</v>
      </c>
      <c r="B414" s="4" t="s">
        <v>64</v>
      </c>
      <c r="C414" s="4" t="s">
        <v>58</v>
      </c>
      <c r="D414" s="5">
        <v>4307347.4800000004</v>
      </c>
      <c r="E414" s="5">
        <v>2911355.82</v>
      </c>
      <c r="F414" s="5">
        <v>5644.59</v>
      </c>
      <c r="G414" s="5">
        <v>3323.57</v>
      </c>
      <c r="H414" s="5">
        <v>15622.2</v>
      </c>
      <c r="I414" s="5">
        <v>975622.8600000001</v>
      </c>
      <c r="J414" s="5">
        <v>395778.44</v>
      </c>
      <c r="K414" s="23">
        <v>273230295</v>
      </c>
      <c r="L414" s="25">
        <v>15.7</v>
      </c>
      <c r="M414" s="43">
        <f t="shared" si="6"/>
        <v>339</v>
      </c>
    </row>
    <row r="415" spans="1:13" x14ac:dyDescent="0.2">
      <c r="A415" s="4">
        <v>129547303</v>
      </c>
      <c r="B415" s="4" t="s">
        <v>577</v>
      </c>
      <c r="C415" s="4" t="s">
        <v>58</v>
      </c>
      <c r="D415" s="5">
        <v>7332654.21</v>
      </c>
      <c r="E415" s="5">
        <v>5224664.1900000004</v>
      </c>
      <c r="F415" s="5">
        <v>9228.27</v>
      </c>
      <c r="G415" s="5">
        <v>19943.310000000001</v>
      </c>
      <c r="H415" s="5">
        <v>19877.3</v>
      </c>
      <c r="I415" s="5">
        <v>1416395.11</v>
      </c>
      <c r="J415" s="5">
        <v>642546.03</v>
      </c>
      <c r="K415" s="23">
        <v>377618012</v>
      </c>
      <c r="L415" s="25">
        <v>19.399999999999999</v>
      </c>
      <c r="M415" s="43">
        <f t="shared" si="6"/>
        <v>168</v>
      </c>
    </row>
    <row r="416" spans="1:13" x14ac:dyDescent="0.2">
      <c r="A416" s="4">
        <v>129547203</v>
      </c>
      <c r="B416" s="4" t="s">
        <v>718</v>
      </c>
      <c r="C416" s="4" t="s">
        <v>58</v>
      </c>
      <c r="D416" s="5">
        <v>4064798.24</v>
      </c>
      <c r="E416" s="5">
        <v>3005671.55</v>
      </c>
      <c r="F416" s="5">
        <v>5243.28</v>
      </c>
      <c r="G416" s="5">
        <v>90000</v>
      </c>
      <c r="H416" s="5">
        <v>9492.6</v>
      </c>
      <c r="I416" s="5">
        <v>621694.25</v>
      </c>
      <c r="J416" s="5">
        <v>332696.56</v>
      </c>
      <c r="K416" s="23">
        <v>151197214</v>
      </c>
      <c r="L416" s="25">
        <v>26.8</v>
      </c>
      <c r="M416" s="43">
        <f t="shared" si="6"/>
        <v>33</v>
      </c>
    </row>
    <row r="417" spans="1:13" x14ac:dyDescent="0.2">
      <c r="A417" s="4">
        <v>129547603</v>
      </c>
      <c r="B417" s="4" t="s">
        <v>65</v>
      </c>
      <c r="C417" s="4" t="s">
        <v>58</v>
      </c>
      <c r="D417" s="5">
        <v>13657255.310000001</v>
      </c>
      <c r="E417" s="5">
        <v>9298368.1099999994</v>
      </c>
      <c r="F417" s="5">
        <v>17713.02</v>
      </c>
      <c r="G417" s="5">
        <v>9805.7800000000007</v>
      </c>
      <c r="H417" s="5">
        <v>33737.9</v>
      </c>
      <c r="I417" s="5">
        <v>3075059.08</v>
      </c>
      <c r="J417" s="5">
        <v>1222571.42</v>
      </c>
      <c r="K417" s="23">
        <v>814127627</v>
      </c>
      <c r="L417" s="25">
        <v>16.7</v>
      </c>
      <c r="M417" s="43">
        <f t="shared" si="6"/>
        <v>294</v>
      </c>
    </row>
    <row r="418" spans="1:13" x14ac:dyDescent="0.2">
      <c r="A418" s="4">
        <v>129547803</v>
      </c>
      <c r="B418" s="4" t="s">
        <v>719</v>
      </c>
      <c r="C418" s="4" t="s">
        <v>58</v>
      </c>
      <c r="D418" s="5">
        <v>4736866.4000000004</v>
      </c>
      <c r="E418" s="5">
        <v>3130325.32</v>
      </c>
      <c r="F418" s="5">
        <v>6264.87</v>
      </c>
      <c r="G418" s="5">
        <v>6446.86</v>
      </c>
      <c r="H418" s="5">
        <v>21064.21</v>
      </c>
      <c r="I418" s="5">
        <v>1317098.79</v>
      </c>
      <c r="J418" s="5">
        <v>255666.35</v>
      </c>
      <c r="K418" s="23">
        <v>354334668</v>
      </c>
      <c r="L418" s="25">
        <v>13.3</v>
      </c>
      <c r="M418" s="43">
        <f t="shared" si="6"/>
        <v>436</v>
      </c>
    </row>
    <row r="419" spans="1:13" x14ac:dyDescent="0.2">
      <c r="A419" s="4">
        <v>129548803</v>
      </c>
      <c r="B419" s="4" t="s">
        <v>66</v>
      </c>
      <c r="C419" s="4" t="s">
        <v>58</v>
      </c>
      <c r="D419" s="5">
        <v>3748943.51</v>
      </c>
      <c r="E419" s="5">
        <v>2177600.9500000002</v>
      </c>
      <c r="F419" s="5">
        <v>4973.8599999999997</v>
      </c>
      <c r="G419" s="5">
        <v>17274.580000000002</v>
      </c>
      <c r="H419" s="5">
        <v>19350.55</v>
      </c>
      <c r="I419" s="5">
        <v>1098453.2100000002</v>
      </c>
      <c r="J419" s="5">
        <v>431290.36</v>
      </c>
      <c r="K419" s="23">
        <v>228917767</v>
      </c>
      <c r="L419" s="25">
        <v>16.3</v>
      </c>
      <c r="M419" s="43">
        <f t="shared" si="6"/>
        <v>313</v>
      </c>
    </row>
    <row r="420" spans="1:13" x14ac:dyDescent="0.2">
      <c r="A420" s="4">
        <v>116555003</v>
      </c>
      <c r="B420" s="4" t="s">
        <v>465</v>
      </c>
      <c r="C420" s="4" t="s">
        <v>466</v>
      </c>
      <c r="D420" s="5">
        <v>15218565.92</v>
      </c>
      <c r="E420" s="5">
        <v>9741949</v>
      </c>
      <c r="F420" s="5">
        <v>17859.849999999999</v>
      </c>
      <c r="G420" s="5">
        <v>38147.1</v>
      </c>
      <c r="H420" s="5">
        <v>51412.57</v>
      </c>
      <c r="I420" s="5">
        <v>4804422.1900000004</v>
      </c>
      <c r="J420" s="5">
        <v>564775.21</v>
      </c>
      <c r="K420" s="23">
        <v>919993860</v>
      </c>
      <c r="L420" s="25">
        <v>16.5</v>
      </c>
      <c r="M420" s="43">
        <f t="shared" si="6"/>
        <v>306</v>
      </c>
    </row>
    <row r="421" spans="1:13" x14ac:dyDescent="0.2">
      <c r="A421" s="4">
        <v>116557103</v>
      </c>
      <c r="B421" s="4" t="s">
        <v>467</v>
      </c>
      <c r="C421" s="4" t="s">
        <v>466</v>
      </c>
      <c r="D421" s="5">
        <v>21476482.440000001</v>
      </c>
      <c r="E421" s="5">
        <v>14288880.899999999</v>
      </c>
      <c r="F421" s="5">
        <v>26858.84</v>
      </c>
      <c r="G421" s="5">
        <v>632.54</v>
      </c>
      <c r="H421" s="5">
        <v>61425.3</v>
      </c>
      <c r="I421" s="5">
        <v>6514842.5999999996</v>
      </c>
      <c r="J421" s="5">
        <v>583842.26</v>
      </c>
      <c r="K421" s="23">
        <v>1249532370</v>
      </c>
      <c r="L421" s="25">
        <v>17.100000000000001</v>
      </c>
      <c r="M421" s="43">
        <f t="shared" si="6"/>
        <v>265</v>
      </c>
    </row>
    <row r="422" spans="1:13" x14ac:dyDescent="0.2">
      <c r="A422" s="4">
        <v>108561003</v>
      </c>
      <c r="B422" s="4" t="s">
        <v>554</v>
      </c>
      <c r="C422" s="4" t="s">
        <v>346</v>
      </c>
      <c r="D422" s="5">
        <v>3201777.08</v>
      </c>
      <c r="E422" s="5">
        <v>2434779.3600000003</v>
      </c>
      <c r="F422" s="5">
        <v>4042.17</v>
      </c>
      <c r="G422" s="5">
        <v>7665.6</v>
      </c>
      <c r="H422" s="5">
        <v>14703.1</v>
      </c>
      <c r="I422" s="5">
        <v>601313.88</v>
      </c>
      <c r="J422" s="5">
        <v>139272.97</v>
      </c>
      <c r="K422" s="23">
        <v>291720694</v>
      </c>
      <c r="L422" s="25">
        <v>10.9</v>
      </c>
      <c r="M422" s="43">
        <f t="shared" si="6"/>
        <v>481</v>
      </c>
    </row>
    <row r="423" spans="1:13" x14ac:dyDescent="0.2">
      <c r="A423" s="4">
        <v>108561803</v>
      </c>
      <c r="B423" s="4" t="s">
        <v>555</v>
      </c>
      <c r="C423" s="4" t="s">
        <v>346</v>
      </c>
      <c r="D423" s="5">
        <v>3745295.66</v>
      </c>
      <c r="E423" s="5">
        <v>2634217.7800000003</v>
      </c>
      <c r="F423" s="5">
        <v>4354.5</v>
      </c>
      <c r="G423" s="5">
        <v>109.56</v>
      </c>
      <c r="H423" s="5">
        <v>16606.900000000001</v>
      </c>
      <c r="I423" s="5">
        <v>849194.86</v>
      </c>
      <c r="J423" s="5">
        <v>240812.06</v>
      </c>
      <c r="K423" s="23">
        <v>294464868</v>
      </c>
      <c r="L423" s="25">
        <v>12.7</v>
      </c>
      <c r="M423" s="43">
        <f t="shared" si="6"/>
        <v>452</v>
      </c>
    </row>
    <row r="424" spans="1:13" x14ac:dyDescent="0.2">
      <c r="A424" s="4">
        <v>108565203</v>
      </c>
      <c r="B424" s="4" t="s">
        <v>347</v>
      </c>
      <c r="C424" s="4" t="s">
        <v>346</v>
      </c>
      <c r="D424" s="5">
        <v>2725232.06</v>
      </c>
      <c r="E424" s="5">
        <v>1910463.45</v>
      </c>
      <c r="F424" s="5">
        <v>3423.24</v>
      </c>
      <c r="G424" s="5">
        <v>4501.32</v>
      </c>
      <c r="H424" s="5">
        <v>16605.349999999999</v>
      </c>
      <c r="I424" s="5">
        <v>659972.14</v>
      </c>
      <c r="J424" s="5">
        <v>130266.56</v>
      </c>
      <c r="K424" s="23">
        <v>259079199</v>
      </c>
      <c r="L424" s="25">
        <v>10.5</v>
      </c>
      <c r="M424" s="43">
        <f t="shared" si="6"/>
        <v>485</v>
      </c>
    </row>
    <row r="425" spans="1:13" x14ac:dyDescent="0.2">
      <c r="A425" s="4">
        <v>108565503</v>
      </c>
      <c r="B425" s="4" t="s">
        <v>130</v>
      </c>
      <c r="C425" s="4" t="s">
        <v>346</v>
      </c>
      <c r="D425" s="5">
        <v>4999248.8499999996</v>
      </c>
      <c r="E425" s="5">
        <v>3530279.37</v>
      </c>
      <c r="F425" s="5">
        <v>6191.38</v>
      </c>
      <c r="G425" s="5">
        <v>4574.34</v>
      </c>
      <c r="H425" s="5">
        <v>13431.32</v>
      </c>
      <c r="I425" s="5">
        <v>889517.68</v>
      </c>
      <c r="J425" s="5">
        <v>555254.76</v>
      </c>
      <c r="K425" s="23">
        <v>367580314</v>
      </c>
      <c r="L425" s="25">
        <v>13.6</v>
      </c>
      <c r="M425" s="43">
        <f t="shared" si="6"/>
        <v>424</v>
      </c>
    </row>
    <row r="426" spans="1:13" x14ac:dyDescent="0.2">
      <c r="A426" s="4">
        <v>108566303</v>
      </c>
      <c r="B426" s="4" t="s">
        <v>348</v>
      </c>
      <c r="C426" s="4" t="s">
        <v>346</v>
      </c>
      <c r="D426" s="5">
        <v>5530633.2599999998</v>
      </c>
      <c r="E426" s="5">
        <v>4546740.9000000004</v>
      </c>
      <c r="F426" s="5">
        <v>7359.69</v>
      </c>
      <c r="G426" s="5">
        <v>12551.78</v>
      </c>
      <c r="H426" s="5">
        <v>11744.6</v>
      </c>
      <c r="I426" s="5">
        <v>713565.43</v>
      </c>
      <c r="J426" s="5">
        <v>238670.86</v>
      </c>
      <c r="K426" s="23">
        <v>663431290</v>
      </c>
      <c r="L426" s="25">
        <v>8.3000000000000007</v>
      </c>
      <c r="M426" s="43">
        <f t="shared" si="6"/>
        <v>499</v>
      </c>
    </row>
    <row r="427" spans="1:13" x14ac:dyDescent="0.2">
      <c r="A427" s="4">
        <v>108567004</v>
      </c>
      <c r="B427" s="4" t="s">
        <v>131</v>
      </c>
      <c r="C427" s="4" t="s">
        <v>346</v>
      </c>
      <c r="D427" s="5">
        <v>1098825.6599999999</v>
      </c>
      <c r="E427" s="5">
        <v>801779.12</v>
      </c>
      <c r="F427" s="5">
        <v>1608.72</v>
      </c>
      <c r="G427" s="5">
        <v>5234.7299999999996</v>
      </c>
      <c r="H427" s="5">
        <v>5996.1</v>
      </c>
      <c r="I427" s="5">
        <v>218035.01</v>
      </c>
      <c r="J427" s="5">
        <v>66171.98</v>
      </c>
      <c r="K427" s="23">
        <v>113091803</v>
      </c>
      <c r="L427" s="25">
        <v>9.6999999999999993</v>
      </c>
      <c r="M427" s="43">
        <f t="shared" si="6"/>
        <v>493</v>
      </c>
    </row>
    <row r="428" spans="1:13" x14ac:dyDescent="0.2">
      <c r="A428" s="4">
        <v>108567204</v>
      </c>
      <c r="B428" s="4" t="s">
        <v>132</v>
      </c>
      <c r="C428" s="4" t="s">
        <v>346</v>
      </c>
      <c r="D428" s="5">
        <v>2003709.6</v>
      </c>
      <c r="E428" s="5">
        <v>1520484.09</v>
      </c>
      <c r="F428" s="5">
        <v>2842.69</v>
      </c>
      <c r="G428" s="5">
        <v>5458.84</v>
      </c>
      <c r="H428" s="5">
        <v>15276.6</v>
      </c>
      <c r="I428" s="5">
        <v>292288.15999999997</v>
      </c>
      <c r="J428" s="5">
        <v>167359.22</v>
      </c>
      <c r="K428" s="23">
        <v>145980414</v>
      </c>
      <c r="L428" s="25">
        <v>13.7</v>
      </c>
      <c r="M428" s="43">
        <f t="shared" si="6"/>
        <v>418</v>
      </c>
    </row>
    <row r="429" spans="1:13" x14ac:dyDescent="0.2">
      <c r="A429" s="4">
        <v>108567404</v>
      </c>
      <c r="B429" s="4" t="s">
        <v>556</v>
      </c>
      <c r="C429" s="4" t="s">
        <v>346</v>
      </c>
      <c r="D429" s="5">
        <v>3539299.68</v>
      </c>
      <c r="E429" s="5">
        <v>2976545.45</v>
      </c>
      <c r="F429" s="5">
        <v>4592.3599999999997</v>
      </c>
      <c r="G429" s="5">
        <v>13268.54</v>
      </c>
      <c r="H429" s="5">
        <v>6614.2</v>
      </c>
      <c r="I429" s="5">
        <v>336780.29000000004</v>
      </c>
      <c r="J429" s="5">
        <v>201498.84</v>
      </c>
      <c r="K429" s="23">
        <v>352821552</v>
      </c>
      <c r="L429" s="25">
        <v>10</v>
      </c>
      <c r="M429" s="43">
        <f t="shared" si="6"/>
        <v>491</v>
      </c>
    </row>
    <row r="430" spans="1:13" x14ac:dyDescent="0.2">
      <c r="A430" s="4">
        <v>108567703</v>
      </c>
      <c r="B430" s="4" t="s">
        <v>349</v>
      </c>
      <c r="C430" s="4" t="s">
        <v>346</v>
      </c>
      <c r="D430" s="5">
        <v>19746564.68</v>
      </c>
      <c r="E430" s="5">
        <v>16398313.76</v>
      </c>
      <c r="F430" s="5">
        <v>24791.18</v>
      </c>
      <c r="G430" s="5">
        <v>1505.04</v>
      </c>
      <c r="H430" s="5">
        <v>29690.3</v>
      </c>
      <c r="I430" s="5">
        <v>2205397.36</v>
      </c>
      <c r="J430" s="5">
        <v>1086867.04</v>
      </c>
      <c r="K430" s="23">
        <v>1204492639</v>
      </c>
      <c r="L430" s="25">
        <v>16.3</v>
      </c>
      <c r="M430" s="43">
        <f t="shared" si="6"/>
        <v>313</v>
      </c>
    </row>
    <row r="431" spans="1:13" x14ac:dyDescent="0.2">
      <c r="A431" s="4">
        <v>108568404</v>
      </c>
      <c r="B431" s="4" t="s">
        <v>557</v>
      </c>
      <c r="C431" s="4" t="s">
        <v>346</v>
      </c>
      <c r="D431" s="5">
        <v>1485279.42</v>
      </c>
      <c r="E431" s="5">
        <v>1154181.43</v>
      </c>
      <c r="F431" s="5">
        <v>1983.24</v>
      </c>
      <c r="G431" s="5">
        <v>15908.4</v>
      </c>
      <c r="I431" s="5">
        <v>187512.97</v>
      </c>
      <c r="J431" s="5">
        <v>125693.38</v>
      </c>
      <c r="K431" s="23">
        <v>174295865</v>
      </c>
      <c r="L431" s="25">
        <v>8.5</v>
      </c>
      <c r="M431" s="43">
        <f t="shared" si="6"/>
        <v>498</v>
      </c>
    </row>
    <row r="432" spans="1:13" x14ac:dyDescent="0.2">
      <c r="A432" s="4">
        <v>108569103</v>
      </c>
      <c r="B432" s="4" t="s">
        <v>350</v>
      </c>
      <c r="C432" s="4" t="s">
        <v>346</v>
      </c>
      <c r="D432" s="5">
        <v>2801165.35</v>
      </c>
      <c r="E432" s="5">
        <v>1793196.48</v>
      </c>
      <c r="F432" s="5">
        <v>3157.4</v>
      </c>
      <c r="G432" s="5">
        <v>15570.78</v>
      </c>
      <c r="I432" s="5">
        <v>767508.71</v>
      </c>
      <c r="J432" s="5">
        <v>221731.98</v>
      </c>
      <c r="K432" s="23">
        <v>302286889</v>
      </c>
      <c r="L432" s="25">
        <v>9.1999999999999993</v>
      </c>
      <c r="M432" s="43">
        <f t="shared" si="6"/>
        <v>495</v>
      </c>
    </row>
    <row r="433" spans="1:13" x14ac:dyDescent="0.2">
      <c r="A433" s="4">
        <v>117576303</v>
      </c>
      <c r="B433" s="4" t="s">
        <v>479</v>
      </c>
      <c r="C433" s="4" t="s">
        <v>480</v>
      </c>
      <c r="D433" s="5">
        <v>7863171.8300000001</v>
      </c>
      <c r="E433" s="5">
        <v>6867294.8400000008</v>
      </c>
      <c r="F433" s="5">
        <v>10203.68</v>
      </c>
      <c r="G433" s="5">
        <v>135365.82999999999</v>
      </c>
      <c r="I433" s="5">
        <v>558977.52</v>
      </c>
      <c r="J433" s="5">
        <v>291329.96000000002</v>
      </c>
      <c r="K433" s="23">
        <v>794406005</v>
      </c>
      <c r="L433" s="25">
        <v>9.8000000000000007</v>
      </c>
      <c r="M433" s="43">
        <f t="shared" si="6"/>
        <v>492</v>
      </c>
    </row>
    <row r="434" spans="1:13" x14ac:dyDescent="0.2">
      <c r="A434" s="4">
        <v>119581003</v>
      </c>
      <c r="B434" s="4" t="s">
        <v>184</v>
      </c>
      <c r="C434" s="4" t="s">
        <v>504</v>
      </c>
      <c r="D434" s="5">
        <v>5590784.5800000001</v>
      </c>
      <c r="E434" s="5">
        <v>4848907.13</v>
      </c>
      <c r="F434" s="5">
        <v>7345.38</v>
      </c>
      <c r="G434" s="5">
        <v>23351.93</v>
      </c>
      <c r="I434" s="5">
        <v>70129.95</v>
      </c>
      <c r="J434" s="5">
        <v>641050.18999999994</v>
      </c>
      <c r="K434" s="23">
        <v>409443312</v>
      </c>
      <c r="L434" s="25">
        <v>13.6</v>
      </c>
      <c r="M434" s="43">
        <f t="shared" si="6"/>
        <v>424</v>
      </c>
    </row>
    <row r="435" spans="1:13" x14ac:dyDescent="0.2">
      <c r="A435" s="4">
        <v>119582503</v>
      </c>
      <c r="B435" s="4" t="s">
        <v>505</v>
      </c>
      <c r="C435" s="4" t="s">
        <v>504</v>
      </c>
      <c r="D435" s="5">
        <v>5784512.8700000001</v>
      </c>
      <c r="E435" s="5">
        <v>4769245.99</v>
      </c>
      <c r="F435" s="5">
        <v>8211.9699999999993</v>
      </c>
      <c r="G435" s="5">
        <v>3950.8</v>
      </c>
      <c r="H435" s="5">
        <v>15368.3</v>
      </c>
      <c r="I435" s="5">
        <v>751001.06</v>
      </c>
      <c r="J435" s="5">
        <v>236734.75</v>
      </c>
      <c r="K435" s="23">
        <v>426354846</v>
      </c>
      <c r="L435" s="25">
        <v>13.5</v>
      </c>
      <c r="M435" s="43">
        <f t="shared" si="6"/>
        <v>429</v>
      </c>
    </row>
    <row r="436" spans="1:13" x14ac:dyDescent="0.2">
      <c r="A436" s="4">
        <v>119583003</v>
      </c>
      <c r="B436" s="4" t="s">
        <v>506</v>
      </c>
      <c r="C436" s="4" t="s">
        <v>504</v>
      </c>
      <c r="D436" s="5">
        <v>5873332.5499999998</v>
      </c>
      <c r="E436" s="5">
        <v>4809991.62</v>
      </c>
      <c r="F436" s="5">
        <v>7689.94</v>
      </c>
      <c r="G436" s="5">
        <v>14285.15</v>
      </c>
      <c r="H436" s="5">
        <v>10549.5</v>
      </c>
      <c r="I436" s="5">
        <v>707873.11</v>
      </c>
      <c r="J436" s="5">
        <v>322943.23</v>
      </c>
      <c r="K436" s="23">
        <v>455377261</v>
      </c>
      <c r="L436" s="25">
        <v>12.8</v>
      </c>
      <c r="M436" s="43">
        <f t="shared" si="6"/>
        <v>447</v>
      </c>
    </row>
    <row r="437" spans="1:13" x14ac:dyDescent="0.2">
      <c r="A437" s="4">
        <v>119584503</v>
      </c>
      <c r="B437" s="4" t="s">
        <v>507</v>
      </c>
      <c r="C437" s="4" t="s">
        <v>504</v>
      </c>
      <c r="D437" s="5">
        <v>9107069.6300000008</v>
      </c>
      <c r="E437" s="5">
        <v>8281079.7000000002</v>
      </c>
      <c r="F437" s="5">
        <v>12390.58</v>
      </c>
      <c r="G437" s="5">
        <v>1341.41</v>
      </c>
      <c r="H437" s="5">
        <v>21172.6</v>
      </c>
      <c r="I437" s="5">
        <v>283433.63999999996</v>
      </c>
      <c r="J437" s="5">
        <v>507651.7</v>
      </c>
      <c r="K437" s="23">
        <v>694460803</v>
      </c>
      <c r="L437" s="25">
        <v>13.1</v>
      </c>
      <c r="M437" s="43">
        <f t="shared" si="6"/>
        <v>441</v>
      </c>
    </row>
    <row r="438" spans="1:13" x14ac:dyDescent="0.2">
      <c r="A438" s="4">
        <v>119584603</v>
      </c>
      <c r="B438" s="4" t="s">
        <v>508</v>
      </c>
      <c r="C438" s="4" t="s">
        <v>504</v>
      </c>
      <c r="D438" s="5">
        <v>6966727.3899999997</v>
      </c>
      <c r="E438" s="5">
        <v>5659550.2300000004</v>
      </c>
      <c r="F438" s="5">
        <v>8790.31</v>
      </c>
      <c r="G438" s="5">
        <v>1447.49</v>
      </c>
      <c r="H438" s="5">
        <v>15710.5</v>
      </c>
      <c r="I438" s="5">
        <v>989749.25</v>
      </c>
      <c r="J438" s="5">
        <v>291479.61</v>
      </c>
      <c r="K438" s="23">
        <v>569489519</v>
      </c>
      <c r="L438" s="25">
        <v>12.2</v>
      </c>
      <c r="M438" s="43">
        <f t="shared" si="6"/>
        <v>461</v>
      </c>
    </row>
    <row r="439" spans="1:13" x14ac:dyDescent="0.2">
      <c r="A439" s="4">
        <v>119586503</v>
      </c>
      <c r="B439" s="4" t="s">
        <v>567</v>
      </c>
      <c r="C439" s="4" t="s">
        <v>504</v>
      </c>
      <c r="D439" s="5">
        <v>3429817.56</v>
      </c>
      <c r="E439" s="5">
        <v>3093046.07</v>
      </c>
      <c r="F439" s="5">
        <v>4554.25</v>
      </c>
      <c r="G439" s="5">
        <v>11701.55</v>
      </c>
      <c r="I439" s="5">
        <v>50127.41</v>
      </c>
      <c r="J439" s="5">
        <v>270388.28000000003</v>
      </c>
      <c r="K439" s="23">
        <v>254918402</v>
      </c>
      <c r="L439" s="25">
        <v>13.4</v>
      </c>
      <c r="M439" s="43">
        <f t="shared" si="6"/>
        <v>432</v>
      </c>
    </row>
    <row r="440" spans="1:13" x14ac:dyDescent="0.2">
      <c r="A440" s="4">
        <v>117596003</v>
      </c>
      <c r="B440" s="4" t="s">
        <v>481</v>
      </c>
      <c r="C440" s="4" t="s">
        <v>482</v>
      </c>
      <c r="D440" s="5">
        <v>9871731.5700000003</v>
      </c>
      <c r="E440" s="5">
        <v>6817838.2000000002</v>
      </c>
      <c r="F440" s="5">
        <v>12988.75</v>
      </c>
      <c r="G440" s="5">
        <v>31254.639999999999</v>
      </c>
      <c r="I440" s="5">
        <v>2324516.5099999998</v>
      </c>
      <c r="J440" s="5">
        <v>685133.47</v>
      </c>
      <c r="K440" s="23">
        <v>611790042</v>
      </c>
      <c r="L440" s="25">
        <v>16.100000000000001</v>
      </c>
      <c r="M440" s="43">
        <f t="shared" si="6"/>
        <v>324</v>
      </c>
    </row>
    <row r="441" spans="1:13" x14ac:dyDescent="0.2">
      <c r="A441" s="4">
        <v>117597003</v>
      </c>
      <c r="B441" s="4" t="s">
        <v>483</v>
      </c>
      <c r="C441" s="4" t="s">
        <v>482</v>
      </c>
      <c r="D441" s="5">
        <v>12492208.34</v>
      </c>
      <c r="E441" s="5">
        <v>8523065.6699999999</v>
      </c>
      <c r="G441" s="5">
        <v>102005.89</v>
      </c>
      <c r="I441" s="5">
        <v>3107217.46</v>
      </c>
      <c r="J441" s="5">
        <v>759919.32</v>
      </c>
      <c r="K441" s="23">
        <v>825654806</v>
      </c>
      <c r="L441" s="25">
        <v>15.1</v>
      </c>
      <c r="M441" s="43">
        <f t="shared" si="6"/>
        <v>367</v>
      </c>
    </row>
    <row r="442" spans="1:13" x14ac:dyDescent="0.2">
      <c r="A442" s="4">
        <v>117598503</v>
      </c>
      <c r="B442" s="4" t="s">
        <v>484</v>
      </c>
      <c r="C442" s="4" t="s">
        <v>482</v>
      </c>
      <c r="D442" s="5">
        <v>12355873.630000001</v>
      </c>
      <c r="E442" s="5">
        <v>8950237.1799999997</v>
      </c>
      <c r="F442" s="5">
        <v>15732.91</v>
      </c>
      <c r="G442" s="5">
        <v>160653.6</v>
      </c>
      <c r="I442" s="5">
        <v>2399191.5799999996</v>
      </c>
      <c r="J442" s="5">
        <v>830058.36</v>
      </c>
      <c r="K442" s="23">
        <v>726993824</v>
      </c>
      <c r="L442" s="25">
        <v>16.899999999999999</v>
      </c>
      <c r="M442" s="43">
        <f t="shared" si="6"/>
        <v>282</v>
      </c>
    </row>
    <row r="443" spans="1:13" x14ac:dyDescent="0.2">
      <c r="A443" s="4">
        <v>116604003</v>
      </c>
      <c r="B443" s="4" t="s">
        <v>468</v>
      </c>
      <c r="C443" s="4" t="s">
        <v>469</v>
      </c>
      <c r="D443" s="5">
        <v>20524140.440000001</v>
      </c>
      <c r="E443" s="5">
        <v>13925276.6</v>
      </c>
      <c r="F443" s="5">
        <v>27031.119999999999</v>
      </c>
      <c r="G443" s="5">
        <v>387.72</v>
      </c>
      <c r="H443" s="5">
        <v>27246.7</v>
      </c>
      <c r="I443" s="5">
        <v>5962003.8399999999</v>
      </c>
      <c r="J443" s="5">
        <v>582194.46</v>
      </c>
      <c r="K443" s="23">
        <v>1024802644</v>
      </c>
      <c r="L443" s="25">
        <v>20</v>
      </c>
      <c r="M443" s="43">
        <f t="shared" si="6"/>
        <v>149</v>
      </c>
    </row>
    <row r="444" spans="1:13" x14ac:dyDescent="0.2">
      <c r="A444" s="4">
        <v>116605003</v>
      </c>
      <c r="B444" s="4" t="s">
        <v>470</v>
      </c>
      <c r="C444" s="4" t="s">
        <v>469</v>
      </c>
      <c r="D444" s="5">
        <v>12976221.51</v>
      </c>
      <c r="E444" s="5">
        <v>7839569.7699999996</v>
      </c>
      <c r="F444" s="5">
        <v>15677.32</v>
      </c>
      <c r="G444" s="5">
        <v>69320.3</v>
      </c>
      <c r="H444" s="5">
        <v>35611.800000000003</v>
      </c>
      <c r="I444" s="5">
        <v>4455721.34</v>
      </c>
      <c r="J444" s="5">
        <v>560320.98</v>
      </c>
      <c r="K444" s="23">
        <v>942358678</v>
      </c>
      <c r="L444" s="25">
        <v>13.7</v>
      </c>
      <c r="M444" s="43">
        <f t="shared" si="6"/>
        <v>418</v>
      </c>
    </row>
    <row r="445" spans="1:13" x14ac:dyDescent="0.2">
      <c r="A445" s="4">
        <v>106611303</v>
      </c>
      <c r="B445" s="4" t="s">
        <v>306</v>
      </c>
      <c r="C445" s="4" t="s">
        <v>307</v>
      </c>
      <c r="D445" s="5">
        <v>6331384.6200000001</v>
      </c>
      <c r="E445" s="5">
        <v>4788926.7600000007</v>
      </c>
      <c r="F445" s="5">
        <v>8096.33</v>
      </c>
      <c r="G445" s="5">
        <v>5855.52</v>
      </c>
      <c r="H445" s="5">
        <v>30704.1</v>
      </c>
      <c r="I445" s="5">
        <v>1075268.8499999999</v>
      </c>
      <c r="J445" s="5">
        <v>422533.06</v>
      </c>
      <c r="K445" s="23">
        <v>466890043</v>
      </c>
      <c r="L445" s="25">
        <v>13.5</v>
      </c>
      <c r="M445" s="43">
        <f t="shared" si="6"/>
        <v>429</v>
      </c>
    </row>
    <row r="446" spans="1:13" x14ac:dyDescent="0.2">
      <c r="A446" s="4">
        <v>106612203</v>
      </c>
      <c r="B446" s="4" t="s">
        <v>308</v>
      </c>
      <c r="C446" s="4" t="s">
        <v>307</v>
      </c>
      <c r="D446" s="5">
        <v>10610089.93</v>
      </c>
      <c r="E446" s="5">
        <v>8323505.6200000001</v>
      </c>
      <c r="F446" s="5">
        <v>13711.91</v>
      </c>
      <c r="G446" s="5">
        <v>16634.62</v>
      </c>
      <c r="H446" s="5">
        <v>34110.49</v>
      </c>
      <c r="I446" s="5">
        <v>1498390.3900000001</v>
      </c>
      <c r="J446" s="5">
        <v>723736.9</v>
      </c>
      <c r="K446" s="23">
        <v>563869741</v>
      </c>
      <c r="L446" s="25">
        <v>18.8</v>
      </c>
      <c r="M446" s="43">
        <f t="shared" si="6"/>
        <v>199</v>
      </c>
    </row>
    <row r="447" spans="1:13" x14ac:dyDescent="0.2">
      <c r="A447" s="4">
        <v>106616203</v>
      </c>
      <c r="B447" s="4" t="s">
        <v>309</v>
      </c>
      <c r="C447" s="4" t="s">
        <v>307</v>
      </c>
      <c r="D447" s="5">
        <v>6423872.25</v>
      </c>
      <c r="E447" s="5">
        <v>4570398.3299999991</v>
      </c>
      <c r="F447" s="5">
        <v>8573.8700000000008</v>
      </c>
      <c r="G447" s="5">
        <v>13268.24</v>
      </c>
      <c r="H447" s="5">
        <v>35837.199999999997</v>
      </c>
      <c r="I447" s="5">
        <v>1253326.1399999999</v>
      </c>
      <c r="J447" s="5">
        <v>542468.47</v>
      </c>
      <c r="K447" s="23">
        <v>350060513</v>
      </c>
      <c r="L447" s="25">
        <v>18.3</v>
      </c>
      <c r="M447" s="43">
        <f t="shared" si="6"/>
        <v>227</v>
      </c>
    </row>
    <row r="448" spans="1:13" x14ac:dyDescent="0.2">
      <c r="A448" s="4">
        <v>106617203</v>
      </c>
      <c r="B448" s="4" t="s">
        <v>310</v>
      </c>
      <c r="C448" s="4" t="s">
        <v>307</v>
      </c>
      <c r="D448" s="5">
        <v>7134480.5700000003</v>
      </c>
      <c r="E448" s="5">
        <v>5242678.92</v>
      </c>
      <c r="F448" s="5">
        <v>10747.47</v>
      </c>
      <c r="H448" s="5">
        <v>30968.6</v>
      </c>
      <c r="I448" s="5">
        <v>1098783.8599999999</v>
      </c>
      <c r="J448" s="5">
        <v>751301.72</v>
      </c>
      <c r="K448" s="23">
        <v>423135186</v>
      </c>
      <c r="L448" s="25">
        <v>16.8</v>
      </c>
      <c r="M448" s="43">
        <f t="shared" si="6"/>
        <v>286</v>
      </c>
    </row>
    <row r="449" spans="1:13" x14ac:dyDescent="0.2">
      <c r="A449" s="4">
        <v>106618603</v>
      </c>
      <c r="B449" s="4" t="s">
        <v>311</v>
      </c>
      <c r="C449" s="4" t="s">
        <v>307</v>
      </c>
      <c r="D449" s="5">
        <v>3005559.76</v>
      </c>
      <c r="E449" s="5">
        <v>2157991.11</v>
      </c>
      <c r="F449" s="5">
        <v>3910.35</v>
      </c>
      <c r="G449" s="5">
        <v>229.68</v>
      </c>
      <c r="H449" s="5">
        <v>17824.02</v>
      </c>
      <c r="I449" s="5">
        <v>603916.74</v>
      </c>
      <c r="J449" s="5">
        <v>221687.86</v>
      </c>
      <c r="K449" s="23">
        <v>223049091</v>
      </c>
      <c r="L449" s="25">
        <v>13.4</v>
      </c>
      <c r="M449" s="43">
        <f t="shared" si="6"/>
        <v>432</v>
      </c>
    </row>
    <row r="450" spans="1:13" x14ac:dyDescent="0.2">
      <c r="A450" s="4">
        <v>105628302</v>
      </c>
      <c r="B450" s="4" t="s">
        <v>295</v>
      </c>
      <c r="C450" s="4" t="s">
        <v>296</v>
      </c>
      <c r="D450" s="5">
        <v>23308603.850000001</v>
      </c>
      <c r="E450" s="5">
        <v>18356358.239999998</v>
      </c>
      <c r="F450" s="5">
        <v>29736.21</v>
      </c>
      <c r="G450" s="5">
        <v>519929.98</v>
      </c>
      <c r="I450" s="5">
        <v>3392958.79</v>
      </c>
      <c r="J450" s="5">
        <v>1009620.63</v>
      </c>
      <c r="K450" s="23">
        <v>1292874181</v>
      </c>
      <c r="L450" s="25">
        <v>18</v>
      </c>
      <c r="M450" s="43">
        <f t="shared" ref="M450:M501" si="7">RANK(L450,L$2:L$501)</f>
        <v>236</v>
      </c>
    </row>
    <row r="451" spans="1:13" x14ac:dyDescent="0.2">
      <c r="A451" s="4">
        <v>101630504</v>
      </c>
      <c r="B451" s="4" t="s">
        <v>70</v>
      </c>
      <c r="C451" s="4" t="s">
        <v>220</v>
      </c>
      <c r="D451" s="5">
        <v>2928686.96</v>
      </c>
      <c r="E451" s="5">
        <v>2327168.89</v>
      </c>
      <c r="F451" s="5">
        <v>3851.67</v>
      </c>
      <c r="G451" s="5">
        <v>434.4</v>
      </c>
      <c r="H451" s="5">
        <v>11909.31</v>
      </c>
      <c r="I451" s="5">
        <v>474415.23</v>
      </c>
      <c r="J451" s="5">
        <v>110907.46</v>
      </c>
      <c r="K451" s="23">
        <v>208765012</v>
      </c>
      <c r="L451" s="25">
        <v>14</v>
      </c>
      <c r="M451" s="43">
        <f t="shared" si="7"/>
        <v>405</v>
      </c>
    </row>
    <row r="452" spans="1:13" x14ac:dyDescent="0.2">
      <c r="A452" s="4">
        <v>101630903</v>
      </c>
      <c r="B452" s="4" t="s">
        <v>221</v>
      </c>
      <c r="C452" s="4" t="s">
        <v>220</v>
      </c>
      <c r="D452" s="5">
        <v>5710869.7000000002</v>
      </c>
      <c r="E452" s="5">
        <v>4395483.79</v>
      </c>
      <c r="F452" s="5">
        <v>7216.71</v>
      </c>
      <c r="G452" s="5">
        <v>8922.23</v>
      </c>
      <c r="I452" s="5">
        <v>784015.15999999992</v>
      </c>
      <c r="J452" s="5">
        <v>515231.81</v>
      </c>
      <c r="K452" s="23">
        <v>342241364</v>
      </c>
      <c r="L452" s="25">
        <v>16.600000000000001</v>
      </c>
      <c r="M452" s="43">
        <f t="shared" si="7"/>
        <v>299</v>
      </c>
    </row>
    <row r="453" spans="1:13" x14ac:dyDescent="0.2">
      <c r="A453" s="4">
        <v>101631003</v>
      </c>
      <c r="B453" s="4" t="s">
        <v>222</v>
      </c>
      <c r="C453" s="4" t="s">
        <v>220</v>
      </c>
      <c r="D453" s="5">
        <v>4221338.33</v>
      </c>
      <c r="E453" s="5">
        <v>2864357.56</v>
      </c>
      <c r="F453" s="5">
        <v>5211.4799999999996</v>
      </c>
      <c r="G453" s="5">
        <v>22.68</v>
      </c>
      <c r="H453" s="5">
        <v>24133.51</v>
      </c>
      <c r="I453" s="5">
        <v>967912.74</v>
      </c>
      <c r="J453" s="5">
        <v>359700.36</v>
      </c>
      <c r="K453" s="23">
        <v>265641744</v>
      </c>
      <c r="L453" s="25">
        <v>15.8</v>
      </c>
      <c r="M453" s="43">
        <f t="shared" si="7"/>
        <v>336</v>
      </c>
    </row>
    <row r="454" spans="1:13" x14ac:dyDescent="0.2">
      <c r="A454" s="4">
        <v>101631203</v>
      </c>
      <c r="B454" s="4" t="s">
        <v>71</v>
      </c>
      <c r="C454" s="4" t="s">
        <v>220</v>
      </c>
      <c r="D454" s="5">
        <v>6464773.96</v>
      </c>
      <c r="E454" s="5">
        <v>4908158.87</v>
      </c>
      <c r="F454" s="5">
        <v>8340.69</v>
      </c>
      <c r="G454" s="5">
        <v>3831.79</v>
      </c>
      <c r="H454" s="5">
        <v>12734.28</v>
      </c>
      <c r="I454" s="5">
        <v>1129505.53</v>
      </c>
      <c r="J454" s="5">
        <v>402202.8</v>
      </c>
      <c r="K454" s="23">
        <v>414655202</v>
      </c>
      <c r="L454" s="25">
        <v>15.5</v>
      </c>
      <c r="M454" s="43">
        <f t="shared" si="7"/>
        <v>352</v>
      </c>
    </row>
    <row r="455" spans="1:13" x14ac:dyDescent="0.2">
      <c r="A455" s="4">
        <v>101631503</v>
      </c>
      <c r="B455" s="4" t="s">
        <v>223</v>
      </c>
      <c r="C455" s="4" t="s">
        <v>220</v>
      </c>
      <c r="D455" s="5">
        <v>4154526.29</v>
      </c>
      <c r="E455" s="5">
        <v>2637165.2200000002</v>
      </c>
      <c r="F455" s="5">
        <v>4691.51</v>
      </c>
      <c r="G455" s="5">
        <v>312202</v>
      </c>
      <c r="H455" s="5">
        <v>19229.73</v>
      </c>
      <c r="I455" s="5">
        <v>832879.76</v>
      </c>
      <c r="J455" s="5">
        <v>348358.07</v>
      </c>
      <c r="K455" s="23">
        <v>279805769</v>
      </c>
      <c r="L455" s="25">
        <v>14.8</v>
      </c>
      <c r="M455" s="43">
        <f t="shared" si="7"/>
        <v>375</v>
      </c>
    </row>
    <row r="456" spans="1:13" x14ac:dyDescent="0.2">
      <c r="A456" s="4">
        <v>101631703</v>
      </c>
      <c r="B456" s="4" t="s">
        <v>224</v>
      </c>
      <c r="C456" s="4" t="s">
        <v>220</v>
      </c>
      <c r="D456" s="5">
        <v>45421989.939999998</v>
      </c>
      <c r="E456" s="5">
        <v>37536792.769999996</v>
      </c>
      <c r="F456" s="5">
        <v>68031.66</v>
      </c>
      <c r="I456" s="5">
        <v>6484889.1200000001</v>
      </c>
      <c r="J456" s="5">
        <v>1332276.3899999999</v>
      </c>
      <c r="K456" s="23">
        <v>2458647372</v>
      </c>
      <c r="L456" s="25">
        <v>18.399999999999999</v>
      </c>
      <c r="M456" s="43">
        <f t="shared" si="7"/>
        <v>219</v>
      </c>
    </row>
    <row r="457" spans="1:13" x14ac:dyDescent="0.2">
      <c r="A457" s="4">
        <v>101631803</v>
      </c>
      <c r="B457" s="4" t="s">
        <v>225</v>
      </c>
      <c r="C457" s="4" t="s">
        <v>220</v>
      </c>
      <c r="D457" s="5">
        <v>7808729.9400000004</v>
      </c>
      <c r="E457" s="5">
        <v>5911865.4499999993</v>
      </c>
      <c r="F457" s="5">
        <v>9981.0400000000009</v>
      </c>
      <c r="G457" s="5">
        <v>11214.89</v>
      </c>
      <c r="H457" s="5">
        <v>31111.79</v>
      </c>
      <c r="I457" s="5">
        <v>1150312.31</v>
      </c>
      <c r="J457" s="5">
        <v>694244.46</v>
      </c>
      <c r="K457" s="23">
        <v>356560310</v>
      </c>
      <c r="L457" s="25">
        <v>21.9</v>
      </c>
      <c r="M457" s="43">
        <f t="shared" si="7"/>
        <v>100</v>
      </c>
    </row>
    <row r="458" spans="1:13" x14ac:dyDescent="0.2">
      <c r="A458" s="4">
        <v>101631903</v>
      </c>
      <c r="B458" s="4" t="s">
        <v>72</v>
      </c>
      <c r="C458" s="4" t="s">
        <v>220</v>
      </c>
      <c r="D458" s="5">
        <v>7909995.9900000002</v>
      </c>
      <c r="E458" s="5">
        <v>6441560.46</v>
      </c>
      <c r="F458" s="5">
        <v>10022.02</v>
      </c>
      <c r="I458" s="5">
        <v>1201046.8699999999</v>
      </c>
      <c r="J458" s="5">
        <v>257366.64</v>
      </c>
      <c r="K458" s="23">
        <v>480088424</v>
      </c>
      <c r="L458" s="25">
        <v>16.399999999999999</v>
      </c>
      <c r="M458" s="43">
        <f t="shared" si="7"/>
        <v>309</v>
      </c>
    </row>
    <row r="459" spans="1:13" x14ac:dyDescent="0.2">
      <c r="A459" s="4">
        <v>101632403</v>
      </c>
      <c r="B459" s="4" t="s">
        <v>73</v>
      </c>
      <c r="C459" s="4" t="s">
        <v>220</v>
      </c>
      <c r="D459" s="5">
        <v>6480730.2699999996</v>
      </c>
      <c r="E459" s="5">
        <v>4958913.43</v>
      </c>
      <c r="F459" s="5">
        <v>8801.98</v>
      </c>
      <c r="H459" s="5">
        <v>24732.7</v>
      </c>
      <c r="I459" s="5">
        <v>1137192.76</v>
      </c>
      <c r="J459" s="5">
        <v>351089.4</v>
      </c>
      <c r="K459" s="23">
        <v>396863634</v>
      </c>
      <c r="L459" s="25">
        <v>16.3</v>
      </c>
      <c r="M459" s="43">
        <f t="shared" si="7"/>
        <v>313</v>
      </c>
    </row>
    <row r="460" spans="1:13" x14ac:dyDescent="0.2">
      <c r="A460" s="4">
        <v>101633903</v>
      </c>
      <c r="B460" s="4" t="s">
        <v>226</v>
      </c>
      <c r="C460" s="4" t="s">
        <v>220</v>
      </c>
      <c r="D460" s="5">
        <v>11732407.949999999</v>
      </c>
      <c r="E460" s="5">
        <v>9609162.9900000002</v>
      </c>
      <c r="F460" s="5">
        <v>14209.01</v>
      </c>
      <c r="G460" s="5">
        <v>11115.31</v>
      </c>
      <c r="H460" s="5">
        <v>37027.839999999997</v>
      </c>
      <c r="I460" s="5">
        <v>1670876.58</v>
      </c>
      <c r="J460" s="5">
        <v>390016.22</v>
      </c>
      <c r="K460" s="23">
        <v>841235766</v>
      </c>
      <c r="L460" s="25">
        <v>13.9</v>
      </c>
      <c r="M460" s="43">
        <f t="shared" si="7"/>
        <v>408</v>
      </c>
    </row>
    <row r="461" spans="1:13" x14ac:dyDescent="0.2">
      <c r="A461" s="4">
        <v>101636503</v>
      </c>
      <c r="B461" s="4" t="s">
        <v>227</v>
      </c>
      <c r="C461" s="4" t="s">
        <v>220</v>
      </c>
      <c r="D461" s="5">
        <v>38530032.93</v>
      </c>
      <c r="E461" s="5">
        <v>31763620.779999997</v>
      </c>
      <c r="F461" s="5">
        <v>47517.51</v>
      </c>
      <c r="I461" s="5">
        <v>5910504.0199999996</v>
      </c>
      <c r="J461" s="5">
        <v>808390.62</v>
      </c>
      <c r="K461" s="23">
        <v>2104212064</v>
      </c>
      <c r="L461" s="25">
        <v>18.3</v>
      </c>
      <c r="M461" s="43">
        <f t="shared" si="7"/>
        <v>227</v>
      </c>
    </row>
    <row r="462" spans="1:13" x14ac:dyDescent="0.2">
      <c r="A462" s="4">
        <v>101637002</v>
      </c>
      <c r="B462" s="4" t="s">
        <v>228</v>
      </c>
      <c r="C462" s="4" t="s">
        <v>220</v>
      </c>
      <c r="D462" s="5">
        <v>19153962.629999999</v>
      </c>
      <c r="E462" s="5">
        <v>15005007.34</v>
      </c>
      <c r="F462" s="5">
        <v>25672.05</v>
      </c>
      <c r="G462" s="5">
        <v>31143.5</v>
      </c>
      <c r="H462" s="5">
        <v>73469.09</v>
      </c>
      <c r="I462" s="5">
        <v>2970833.66</v>
      </c>
      <c r="J462" s="5">
        <v>1047836.99</v>
      </c>
      <c r="K462" s="23">
        <v>1035794389</v>
      </c>
      <c r="L462" s="25">
        <v>18.399999999999999</v>
      </c>
      <c r="M462" s="43">
        <f t="shared" si="7"/>
        <v>219</v>
      </c>
    </row>
    <row r="463" spans="1:13" x14ac:dyDescent="0.2">
      <c r="A463" s="4">
        <v>101638003</v>
      </c>
      <c r="B463" s="4" t="s">
        <v>229</v>
      </c>
      <c r="C463" s="4" t="s">
        <v>220</v>
      </c>
      <c r="D463" s="5">
        <v>24906447.789999999</v>
      </c>
      <c r="E463" s="5">
        <v>19374679.390000001</v>
      </c>
      <c r="F463" s="5">
        <v>32634.46</v>
      </c>
      <c r="H463" s="5">
        <v>78501.22</v>
      </c>
      <c r="I463" s="5">
        <v>4768138.3899999997</v>
      </c>
      <c r="J463" s="5">
        <v>652494.32999999996</v>
      </c>
      <c r="K463" s="23">
        <v>1516705644</v>
      </c>
      <c r="L463" s="25">
        <v>16.399999999999999</v>
      </c>
      <c r="M463" s="43">
        <f t="shared" si="7"/>
        <v>309</v>
      </c>
    </row>
    <row r="464" spans="1:13" x14ac:dyDescent="0.2">
      <c r="A464" s="4">
        <v>101638803</v>
      </c>
      <c r="B464" s="4" t="s">
        <v>74</v>
      </c>
      <c r="C464" s="4" t="s">
        <v>220</v>
      </c>
      <c r="D464" s="5">
        <v>9733472.9100000001</v>
      </c>
      <c r="E464" s="5">
        <v>7129854.4699999997</v>
      </c>
      <c r="F464" s="5">
        <v>12436.5</v>
      </c>
      <c r="G464" s="5">
        <v>54747.17</v>
      </c>
      <c r="I464" s="5">
        <v>1967751.3599999999</v>
      </c>
      <c r="J464" s="5">
        <v>568683.41</v>
      </c>
      <c r="K464" s="23">
        <v>477895518</v>
      </c>
      <c r="L464" s="25">
        <v>20.3</v>
      </c>
      <c r="M464" s="43">
        <f t="shared" si="7"/>
        <v>142</v>
      </c>
    </row>
    <row r="465" spans="1:13" x14ac:dyDescent="0.2">
      <c r="A465" s="4">
        <v>119648703</v>
      </c>
      <c r="B465" s="4" t="s">
        <v>510</v>
      </c>
      <c r="C465" s="4" t="s">
        <v>509</v>
      </c>
      <c r="D465" s="5">
        <v>27503730.690000001</v>
      </c>
      <c r="E465" s="5">
        <v>24643250.989999998</v>
      </c>
      <c r="F465" s="5">
        <v>34309.949999999997</v>
      </c>
      <c r="G465" s="5">
        <v>18126.68</v>
      </c>
      <c r="H465" s="5">
        <v>56086.3</v>
      </c>
      <c r="I465" s="5">
        <v>699932.77</v>
      </c>
      <c r="J465" s="5">
        <v>2052024</v>
      </c>
      <c r="K465" s="23">
        <v>2399484660</v>
      </c>
      <c r="L465" s="25">
        <v>11.4</v>
      </c>
      <c r="M465" s="43">
        <f t="shared" si="7"/>
        <v>473</v>
      </c>
    </row>
    <row r="466" spans="1:13" x14ac:dyDescent="0.2">
      <c r="A466" s="4">
        <v>119648903</v>
      </c>
      <c r="B466" s="4" t="s">
        <v>511</v>
      </c>
      <c r="C466" s="4" t="s">
        <v>509</v>
      </c>
      <c r="D466" s="5">
        <v>22183371.27</v>
      </c>
      <c r="E466" s="5">
        <v>20213119.989999998</v>
      </c>
      <c r="F466" s="5">
        <v>29533.29</v>
      </c>
      <c r="G466" s="5">
        <v>53617.67</v>
      </c>
      <c r="I466" s="5">
        <v>234276.43</v>
      </c>
      <c r="J466" s="5">
        <v>1652823.89</v>
      </c>
      <c r="K466" s="23">
        <v>1800953141</v>
      </c>
      <c r="L466" s="25">
        <v>12.3</v>
      </c>
      <c r="M466" s="43">
        <f t="shared" si="7"/>
        <v>460</v>
      </c>
    </row>
    <row r="467" spans="1:13" x14ac:dyDescent="0.2">
      <c r="A467" s="4">
        <v>107650603</v>
      </c>
      <c r="B467" s="4" t="s">
        <v>106</v>
      </c>
      <c r="C467" s="4" t="s">
        <v>312</v>
      </c>
      <c r="D467" s="5">
        <v>16730521.6</v>
      </c>
      <c r="E467" s="5">
        <v>12755659.07</v>
      </c>
      <c r="F467" s="5">
        <v>20504.650000000001</v>
      </c>
      <c r="G467" s="5">
        <v>30572.22</v>
      </c>
      <c r="H467" s="5">
        <v>42555.7</v>
      </c>
      <c r="I467" s="5">
        <v>2816201.25</v>
      </c>
      <c r="J467" s="5">
        <v>1065028.71</v>
      </c>
      <c r="K467" s="23">
        <v>921251363</v>
      </c>
      <c r="L467" s="25">
        <v>18.100000000000001</v>
      </c>
      <c r="M467" s="43">
        <f t="shared" si="7"/>
        <v>234</v>
      </c>
    </row>
    <row r="468" spans="1:13" x14ac:dyDescent="0.2">
      <c r="A468" s="4">
        <v>107650703</v>
      </c>
      <c r="B468" s="4" t="s">
        <v>313</v>
      </c>
      <c r="C468" s="4" t="s">
        <v>312</v>
      </c>
      <c r="D468" s="5">
        <v>14581286.16</v>
      </c>
      <c r="E468" s="5">
        <v>12114171.76</v>
      </c>
      <c r="F468" s="5">
        <v>19146.82</v>
      </c>
      <c r="G468" s="5">
        <v>22651.8</v>
      </c>
      <c r="H468" s="5">
        <v>44337.5</v>
      </c>
      <c r="I468" s="5">
        <v>1707576.7999999998</v>
      </c>
      <c r="J468" s="5">
        <v>673401.48</v>
      </c>
      <c r="K468" s="23">
        <v>738927634</v>
      </c>
      <c r="L468" s="25">
        <v>19.7</v>
      </c>
      <c r="M468" s="43">
        <f t="shared" si="7"/>
        <v>161</v>
      </c>
    </row>
    <row r="469" spans="1:13" x14ac:dyDescent="0.2">
      <c r="A469" s="4">
        <v>107651603</v>
      </c>
      <c r="B469" s="4" t="s">
        <v>107</v>
      </c>
      <c r="C469" s="4" t="s">
        <v>312</v>
      </c>
      <c r="D469" s="5">
        <v>11215101.66</v>
      </c>
      <c r="E469" s="5">
        <v>8692999.1099999994</v>
      </c>
      <c r="F469" s="5">
        <v>14799.41</v>
      </c>
      <c r="G469" s="5">
        <v>7259.06</v>
      </c>
      <c r="H469" s="5">
        <v>28013.9</v>
      </c>
      <c r="I469" s="5">
        <v>1642166.52</v>
      </c>
      <c r="J469" s="5">
        <v>829863.66</v>
      </c>
      <c r="K469" s="23">
        <v>687349243</v>
      </c>
      <c r="L469" s="25">
        <v>16.3</v>
      </c>
      <c r="M469" s="43">
        <f t="shared" si="7"/>
        <v>313</v>
      </c>
    </row>
    <row r="470" spans="1:13" x14ac:dyDescent="0.2">
      <c r="A470" s="4">
        <v>107652603</v>
      </c>
      <c r="B470" s="4" t="s">
        <v>124</v>
      </c>
      <c r="C470" s="4" t="s">
        <v>312</v>
      </c>
      <c r="D470" s="5">
        <v>34671754.799999997</v>
      </c>
      <c r="E470" s="5">
        <v>28561682.48</v>
      </c>
      <c r="F470" s="5">
        <v>44561.09</v>
      </c>
      <c r="H470" s="5">
        <v>68829.2</v>
      </c>
      <c r="I470" s="5">
        <v>4926558.8</v>
      </c>
      <c r="J470" s="5">
        <v>1070123.23</v>
      </c>
      <c r="K470" s="23">
        <v>1749736311</v>
      </c>
      <c r="L470" s="25">
        <v>19.8</v>
      </c>
      <c r="M470" s="43">
        <f t="shared" si="7"/>
        <v>158</v>
      </c>
    </row>
    <row r="471" spans="1:13" x14ac:dyDescent="0.2">
      <c r="A471" s="4">
        <v>107653102</v>
      </c>
      <c r="B471" s="4" t="s">
        <v>314</v>
      </c>
      <c r="C471" s="4" t="s">
        <v>312</v>
      </c>
      <c r="D471" s="5">
        <v>30289823.449999999</v>
      </c>
      <c r="E471" s="5">
        <v>24810014.52</v>
      </c>
      <c r="F471" s="5">
        <v>39167.449999999997</v>
      </c>
      <c r="G471" s="5">
        <v>9896.2000000000007</v>
      </c>
      <c r="H471" s="5">
        <v>80959.13</v>
      </c>
      <c r="I471" s="5">
        <v>4235407.42</v>
      </c>
      <c r="J471" s="5">
        <v>1114378.73</v>
      </c>
      <c r="K471" s="23">
        <v>1710188990</v>
      </c>
      <c r="L471" s="25">
        <v>17.7</v>
      </c>
      <c r="M471" s="43">
        <f t="shared" si="7"/>
        <v>244</v>
      </c>
    </row>
    <row r="472" spans="1:13" x14ac:dyDescent="0.2">
      <c r="A472" s="4">
        <v>107653203</v>
      </c>
      <c r="B472" s="4" t="s">
        <v>315</v>
      </c>
      <c r="C472" s="4" t="s">
        <v>312</v>
      </c>
      <c r="D472" s="5">
        <v>21913132.620000001</v>
      </c>
      <c r="E472" s="5">
        <v>17293813.100000001</v>
      </c>
      <c r="F472" s="5">
        <v>27068.720000000001</v>
      </c>
      <c r="G472" s="5">
        <v>2067.04</v>
      </c>
      <c r="H472" s="5">
        <v>49231.35</v>
      </c>
      <c r="I472" s="5">
        <v>2700365.1799999997</v>
      </c>
      <c r="J472" s="5">
        <v>1840587.23</v>
      </c>
      <c r="K472" s="23">
        <v>1169081761</v>
      </c>
      <c r="L472" s="25">
        <v>18.7</v>
      </c>
      <c r="M472" s="43">
        <f t="shared" si="7"/>
        <v>205</v>
      </c>
    </row>
    <row r="473" spans="1:13" x14ac:dyDescent="0.2">
      <c r="A473" s="4">
        <v>107653802</v>
      </c>
      <c r="B473" s="4" t="s">
        <v>316</v>
      </c>
      <c r="C473" s="4" t="s">
        <v>312</v>
      </c>
      <c r="D473" s="5">
        <v>49847415.490000002</v>
      </c>
      <c r="E473" s="5">
        <v>41134841.630000003</v>
      </c>
      <c r="F473" s="5">
        <v>65698.990000000005</v>
      </c>
      <c r="G473" s="5">
        <v>45139.47</v>
      </c>
      <c r="H473" s="5">
        <v>98779.95</v>
      </c>
      <c r="I473" s="5">
        <v>6804536.6799999997</v>
      </c>
      <c r="J473" s="5">
        <v>1698418.77</v>
      </c>
      <c r="K473" s="23">
        <v>2953023226</v>
      </c>
      <c r="L473" s="25">
        <v>16.8</v>
      </c>
      <c r="M473" s="43">
        <f t="shared" si="7"/>
        <v>286</v>
      </c>
    </row>
    <row r="474" spans="1:13" x14ac:dyDescent="0.2">
      <c r="A474" s="4">
        <v>107654103</v>
      </c>
      <c r="B474" s="4" t="s">
        <v>317</v>
      </c>
      <c r="C474" s="4" t="s">
        <v>312</v>
      </c>
      <c r="D474" s="5">
        <v>5173574.7</v>
      </c>
      <c r="E474" s="5">
        <v>3926372.04</v>
      </c>
      <c r="F474" s="5">
        <v>6370.41</v>
      </c>
      <c r="G474" s="5">
        <v>12602.6</v>
      </c>
      <c r="H474" s="5">
        <v>18202.47</v>
      </c>
      <c r="I474" s="5">
        <v>755367.2</v>
      </c>
      <c r="J474" s="5">
        <v>454659.98</v>
      </c>
      <c r="K474" s="23">
        <v>269392619</v>
      </c>
      <c r="L474" s="25">
        <v>19.2</v>
      </c>
      <c r="M474" s="43">
        <f t="shared" si="7"/>
        <v>183</v>
      </c>
    </row>
    <row r="475" spans="1:13" x14ac:dyDescent="0.2">
      <c r="A475" s="4">
        <v>107654403</v>
      </c>
      <c r="B475" s="4" t="s">
        <v>125</v>
      </c>
      <c r="C475" s="4" t="s">
        <v>312</v>
      </c>
      <c r="D475" s="5">
        <v>23006481.07</v>
      </c>
      <c r="E475" s="5">
        <v>18053143.940000001</v>
      </c>
      <c r="F475" s="5">
        <v>30017.89</v>
      </c>
      <c r="G475" s="5">
        <v>13598.5</v>
      </c>
      <c r="H475" s="5">
        <v>69182.8</v>
      </c>
      <c r="I475" s="5">
        <v>3109133.78</v>
      </c>
      <c r="J475" s="5">
        <v>1731404.16</v>
      </c>
      <c r="K475" s="23">
        <v>1211091035</v>
      </c>
      <c r="L475" s="25">
        <v>18.899999999999999</v>
      </c>
      <c r="M475" s="43">
        <f t="shared" si="7"/>
        <v>194</v>
      </c>
    </row>
    <row r="476" spans="1:13" x14ac:dyDescent="0.2">
      <c r="A476" s="4">
        <v>107654903</v>
      </c>
      <c r="B476" s="4" t="s">
        <v>318</v>
      </c>
      <c r="C476" s="4" t="s">
        <v>312</v>
      </c>
      <c r="D476" s="5">
        <v>15594616</v>
      </c>
      <c r="E476" s="5">
        <v>12688184</v>
      </c>
      <c r="F476" s="5">
        <v>19486</v>
      </c>
      <c r="G476" s="5">
        <v>30196</v>
      </c>
      <c r="H476" s="5">
        <v>32914</v>
      </c>
      <c r="I476" s="5">
        <v>1903394</v>
      </c>
      <c r="J476" s="5">
        <v>920442</v>
      </c>
      <c r="K476" s="23">
        <v>1047412942</v>
      </c>
      <c r="L476" s="25">
        <v>14.8</v>
      </c>
      <c r="M476" s="43">
        <f t="shared" si="7"/>
        <v>375</v>
      </c>
    </row>
    <row r="477" spans="1:13" x14ac:dyDescent="0.2">
      <c r="A477" s="4">
        <v>107655803</v>
      </c>
      <c r="B477" s="4" t="s">
        <v>319</v>
      </c>
      <c r="C477" s="4" t="s">
        <v>312</v>
      </c>
      <c r="D477" s="5">
        <v>3997122.61</v>
      </c>
      <c r="E477" s="5">
        <v>3043917.84</v>
      </c>
      <c r="F477" s="5">
        <v>4964.29</v>
      </c>
      <c r="G477" s="5">
        <v>15072.34</v>
      </c>
      <c r="I477" s="5">
        <v>518823.4</v>
      </c>
      <c r="J477" s="5">
        <v>414344.74</v>
      </c>
      <c r="K477" s="23">
        <v>176455191</v>
      </c>
      <c r="L477" s="25">
        <v>22.6</v>
      </c>
      <c r="M477" s="43">
        <f t="shared" si="7"/>
        <v>82</v>
      </c>
    </row>
    <row r="478" spans="1:13" x14ac:dyDescent="0.2">
      <c r="A478" s="4">
        <v>107655903</v>
      </c>
      <c r="B478" s="4" t="s">
        <v>320</v>
      </c>
      <c r="C478" s="4" t="s">
        <v>312</v>
      </c>
      <c r="D478" s="5">
        <v>13716769.57</v>
      </c>
      <c r="E478" s="5">
        <v>10782720.130000001</v>
      </c>
      <c r="G478" s="5">
        <v>39011.22</v>
      </c>
      <c r="H478" s="5">
        <v>30523.1</v>
      </c>
      <c r="I478" s="5">
        <v>1733595.9</v>
      </c>
      <c r="J478" s="5">
        <v>1130919.22</v>
      </c>
      <c r="K478" s="23">
        <v>772541229</v>
      </c>
      <c r="L478" s="25">
        <v>17.7</v>
      </c>
      <c r="M478" s="43">
        <f t="shared" si="7"/>
        <v>244</v>
      </c>
    </row>
    <row r="479" spans="1:13" x14ac:dyDescent="0.2">
      <c r="A479" s="4">
        <v>107656303</v>
      </c>
      <c r="B479" s="4" t="s">
        <v>551</v>
      </c>
      <c r="C479" s="4" t="s">
        <v>312</v>
      </c>
      <c r="D479" s="5">
        <v>10128552.869999999</v>
      </c>
      <c r="E479" s="5">
        <v>7608695.9900000002</v>
      </c>
      <c r="F479" s="5">
        <v>13160.8</v>
      </c>
      <c r="G479" s="5">
        <v>26870.63</v>
      </c>
      <c r="H479" s="5">
        <v>32538.71</v>
      </c>
      <c r="I479" s="5">
        <v>1488185.85</v>
      </c>
      <c r="J479" s="5">
        <v>959100.89</v>
      </c>
      <c r="K479" s="23">
        <v>442238177</v>
      </c>
      <c r="L479" s="25">
        <v>22.9</v>
      </c>
      <c r="M479" s="43">
        <f t="shared" si="7"/>
        <v>76</v>
      </c>
    </row>
    <row r="480" spans="1:13" x14ac:dyDescent="0.2">
      <c r="A480" s="4">
        <v>107656502</v>
      </c>
      <c r="B480" s="4" t="s">
        <v>321</v>
      </c>
      <c r="C480" s="4" t="s">
        <v>312</v>
      </c>
      <c r="D480" s="5">
        <v>32871781.640000001</v>
      </c>
      <c r="E480" s="5">
        <v>25157210.039999999</v>
      </c>
      <c r="F480" s="5">
        <v>41392.68</v>
      </c>
      <c r="G480" s="5">
        <v>8589.7099999999991</v>
      </c>
      <c r="H480" s="5">
        <v>90150.5</v>
      </c>
      <c r="I480" s="5">
        <v>5784884.2999999998</v>
      </c>
      <c r="J480" s="5">
        <v>1789554.41</v>
      </c>
      <c r="K480" s="23">
        <v>1998869808</v>
      </c>
      <c r="L480" s="25">
        <v>16.399999999999999</v>
      </c>
      <c r="M480" s="43">
        <f t="shared" si="7"/>
        <v>309</v>
      </c>
    </row>
    <row r="481" spans="1:13" x14ac:dyDescent="0.2">
      <c r="A481" s="4">
        <v>107657103</v>
      </c>
      <c r="B481" s="4" t="s">
        <v>322</v>
      </c>
      <c r="C481" s="4" t="s">
        <v>312</v>
      </c>
      <c r="D481" s="5">
        <v>25295688.300000001</v>
      </c>
      <c r="E481" s="5">
        <v>20367100.48</v>
      </c>
      <c r="F481" s="5">
        <v>32521.54</v>
      </c>
      <c r="G481" s="5">
        <v>16642.2</v>
      </c>
      <c r="H481" s="5">
        <v>50009.8</v>
      </c>
      <c r="I481" s="5">
        <v>4158897.9600000004</v>
      </c>
      <c r="J481" s="5">
        <v>670516.31999999995</v>
      </c>
      <c r="K481" s="23">
        <v>1514892887</v>
      </c>
      <c r="L481" s="25">
        <v>16.600000000000001</v>
      </c>
      <c r="M481" s="43">
        <f t="shared" si="7"/>
        <v>299</v>
      </c>
    </row>
    <row r="482" spans="1:13" x14ac:dyDescent="0.2">
      <c r="A482" s="4">
        <v>107657503</v>
      </c>
      <c r="B482" s="4" t="s">
        <v>323</v>
      </c>
      <c r="C482" s="4" t="s">
        <v>312</v>
      </c>
      <c r="D482" s="5">
        <v>10314710.82</v>
      </c>
      <c r="E482" s="5">
        <v>7641340.1499999994</v>
      </c>
      <c r="G482" s="5">
        <v>32232.75</v>
      </c>
      <c r="I482" s="5">
        <v>1721673.83</v>
      </c>
      <c r="J482" s="5">
        <v>919464.09</v>
      </c>
      <c r="K482" s="23">
        <v>632651707</v>
      </c>
      <c r="L482" s="25">
        <v>16.3</v>
      </c>
      <c r="M482" s="43">
        <f t="shared" si="7"/>
        <v>313</v>
      </c>
    </row>
    <row r="483" spans="1:13" x14ac:dyDescent="0.2">
      <c r="A483" s="4">
        <v>107658903</v>
      </c>
      <c r="B483" s="4" t="s">
        <v>324</v>
      </c>
      <c r="C483" s="4" t="s">
        <v>312</v>
      </c>
      <c r="D483" s="5">
        <v>11177445.949999999</v>
      </c>
      <c r="E483" s="5">
        <v>8167922.2000000002</v>
      </c>
      <c r="F483" s="5">
        <v>14808.39</v>
      </c>
      <c r="G483" s="5">
        <v>251569.1</v>
      </c>
      <c r="H483" s="5">
        <v>24645.85</v>
      </c>
      <c r="I483" s="5">
        <v>1673296.2</v>
      </c>
      <c r="J483" s="5">
        <v>1045204.21</v>
      </c>
      <c r="K483" s="23">
        <v>687721922</v>
      </c>
      <c r="L483" s="25">
        <v>16.2</v>
      </c>
      <c r="M483" s="43">
        <f t="shared" si="7"/>
        <v>319</v>
      </c>
    </row>
    <row r="484" spans="1:13" x14ac:dyDescent="0.2">
      <c r="A484" s="4">
        <v>119665003</v>
      </c>
      <c r="B484" s="4" t="s">
        <v>512</v>
      </c>
      <c r="C484" s="4" t="s">
        <v>495</v>
      </c>
      <c r="D484" s="5">
        <v>7868571</v>
      </c>
      <c r="E484" s="5">
        <v>6146194</v>
      </c>
      <c r="F484" s="5">
        <v>10028</v>
      </c>
      <c r="G484" s="5">
        <v>2483</v>
      </c>
      <c r="H484" s="5">
        <v>20132</v>
      </c>
      <c r="I484" s="5">
        <v>1059373</v>
      </c>
      <c r="J484" s="5">
        <v>630361</v>
      </c>
      <c r="K484" s="23">
        <v>459357937</v>
      </c>
      <c r="L484" s="25">
        <v>17.100000000000001</v>
      </c>
      <c r="M484" s="43">
        <f t="shared" si="7"/>
        <v>265</v>
      </c>
    </row>
    <row r="485" spans="1:13" x14ac:dyDescent="0.2">
      <c r="A485" s="4">
        <v>118667503</v>
      </c>
      <c r="B485" s="4" t="s">
        <v>494</v>
      </c>
      <c r="C485" s="4" t="s">
        <v>495</v>
      </c>
      <c r="D485" s="5">
        <v>20820713.77</v>
      </c>
      <c r="E485" s="5">
        <v>17020405.850000001</v>
      </c>
      <c r="F485" s="5">
        <v>25607.39</v>
      </c>
      <c r="G485" s="5">
        <v>38200.17</v>
      </c>
      <c r="H485" s="5">
        <v>38954.800000000003</v>
      </c>
      <c r="I485" s="5">
        <v>2265789.37</v>
      </c>
      <c r="J485" s="5">
        <v>1431756.19</v>
      </c>
      <c r="K485" s="23">
        <v>1394093648</v>
      </c>
      <c r="L485" s="25">
        <v>14.9</v>
      </c>
      <c r="M485" s="43">
        <f t="shared" si="7"/>
        <v>372</v>
      </c>
    </row>
    <row r="486" spans="1:13" x14ac:dyDescent="0.2">
      <c r="A486" s="4">
        <v>112671303</v>
      </c>
      <c r="B486" s="4" t="s">
        <v>397</v>
      </c>
      <c r="C486" s="4" t="s">
        <v>398</v>
      </c>
      <c r="D486" s="5">
        <v>55606641.899999999</v>
      </c>
      <c r="E486" s="5">
        <v>48107339.420000002</v>
      </c>
      <c r="F486" s="5">
        <v>75509.87</v>
      </c>
      <c r="G486" s="5">
        <v>198150.5</v>
      </c>
      <c r="I486" s="5">
        <v>5607373.0499999998</v>
      </c>
      <c r="J486" s="5">
        <v>1618269.06</v>
      </c>
      <c r="K486" s="23">
        <v>3023492186</v>
      </c>
      <c r="L486" s="25">
        <v>18.3</v>
      </c>
      <c r="M486" s="43">
        <f t="shared" si="7"/>
        <v>227</v>
      </c>
    </row>
    <row r="487" spans="1:13" x14ac:dyDescent="0.2">
      <c r="A487" s="4">
        <v>112671603</v>
      </c>
      <c r="B487" s="4" t="s">
        <v>399</v>
      </c>
      <c r="C487" s="4" t="s">
        <v>398</v>
      </c>
      <c r="D487" s="5">
        <v>67321989.530000001</v>
      </c>
      <c r="E487" s="5">
        <v>60035333.009999998</v>
      </c>
      <c r="F487" s="5">
        <v>91548.86</v>
      </c>
      <c r="G487" s="5">
        <v>1049.5</v>
      </c>
      <c r="I487" s="5">
        <v>5813854.2999999998</v>
      </c>
      <c r="J487" s="5">
        <v>1380203.86</v>
      </c>
      <c r="K487" s="23">
        <v>3000178745</v>
      </c>
      <c r="L487" s="25">
        <v>22.4</v>
      </c>
      <c r="M487" s="43">
        <f t="shared" si="7"/>
        <v>90</v>
      </c>
    </row>
    <row r="488" spans="1:13" x14ac:dyDescent="0.2">
      <c r="A488" s="4">
        <v>112671803</v>
      </c>
      <c r="B488" s="4" t="s">
        <v>143</v>
      </c>
      <c r="C488" s="4" t="s">
        <v>398</v>
      </c>
      <c r="D488" s="5">
        <v>32247619.93</v>
      </c>
      <c r="E488" s="5">
        <v>25414792.84</v>
      </c>
      <c r="F488" s="5">
        <v>40976.61</v>
      </c>
      <c r="G488" s="5">
        <v>231.84</v>
      </c>
      <c r="H488" s="5">
        <v>66556.7</v>
      </c>
      <c r="I488" s="5">
        <v>5640562.6400000006</v>
      </c>
      <c r="J488" s="5">
        <v>1084499.3</v>
      </c>
      <c r="K488" s="23">
        <v>1437139422</v>
      </c>
      <c r="L488" s="25">
        <v>22.4</v>
      </c>
      <c r="M488" s="43">
        <f t="shared" si="7"/>
        <v>90</v>
      </c>
    </row>
    <row r="489" spans="1:13" x14ac:dyDescent="0.2">
      <c r="A489" s="4">
        <v>112672203</v>
      </c>
      <c r="B489" s="4" t="s">
        <v>400</v>
      </c>
      <c r="C489" s="4" t="s">
        <v>398</v>
      </c>
      <c r="D489" s="5">
        <v>23038490.23</v>
      </c>
      <c r="E489" s="5">
        <v>19750567.09</v>
      </c>
      <c r="F489" s="5">
        <v>31408.71</v>
      </c>
      <c r="H489" s="5">
        <v>38052.199999999997</v>
      </c>
      <c r="I489" s="5">
        <v>2242091.41</v>
      </c>
      <c r="J489" s="5">
        <v>976370.82</v>
      </c>
      <c r="K489" s="23">
        <v>1180437039</v>
      </c>
      <c r="L489" s="25">
        <v>19.5</v>
      </c>
      <c r="M489" s="43">
        <f t="shared" si="7"/>
        <v>166</v>
      </c>
    </row>
    <row r="490" spans="1:13" x14ac:dyDescent="0.2">
      <c r="A490" s="4">
        <v>112672803</v>
      </c>
      <c r="B490" s="4" t="s">
        <v>401</v>
      </c>
      <c r="C490" s="4" t="s">
        <v>398</v>
      </c>
      <c r="D490" s="5">
        <v>19961471</v>
      </c>
      <c r="E490" s="5">
        <v>17626315</v>
      </c>
      <c r="F490" s="5">
        <v>26823</v>
      </c>
      <c r="G490" s="5">
        <v>1287</v>
      </c>
      <c r="H490" s="5">
        <v>40569</v>
      </c>
      <c r="I490" s="5">
        <v>1724667</v>
      </c>
      <c r="J490" s="5">
        <v>541810</v>
      </c>
      <c r="K490" s="23">
        <v>1008010642</v>
      </c>
      <c r="L490" s="25">
        <v>19.8</v>
      </c>
      <c r="M490" s="43">
        <f t="shared" si="7"/>
        <v>158</v>
      </c>
    </row>
    <row r="491" spans="1:13" x14ac:dyDescent="0.2">
      <c r="A491" s="4">
        <v>112674403</v>
      </c>
      <c r="B491" s="4" t="s">
        <v>144</v>
      </c>
      <c r="C491" s="4" t="s">
        <v>398</v>
      </c>
      <c r="D491" s="5">
        <v>35938360.060000002</v>
      </c>
      <c r="E491" s="5">
        <v>30498513.82</v>
      </c>
      <c r="F491" s="5">
        <v>45728.11</v>
      </c>
      <c r="H491" s="5">
        <v>61498.400000000001</v>
      </c>
      <c r="I491" s="5">
        <v>3109434.35</v>
      </c>
      <c r="J491" s="5">
        <v>2223185.38</v>
      </c>
      <c r="K491" s="23">
        <v>1694808833</v>
      </c>
      <c r="L491" s="25">
        <v>21.2</v>
      </c>
      <c r="M491" s="43">
        <f t="shared" si="7"/>
        <v>115</v>
      </c>
    </row>
    <row r="492" spans="1:13" x14ac:dyDescent="0.2">
      <c r="A492" s="4">
        <v>115674603</v>
      </c>
      <c r="B492" s="4" t="s">
        <v>563</v>
      </c>
      <c r="C492" s="4" t="s">
        <v>398</v>
      </c>
      <c r="D492" s="5">
        <v>24727256.600000001</v>
      </c>
      <c r="E492" s="5">
        <v>19461741.609999999</v>
      </c>
      <c r="F492" s="5">
        <v>31105.3</v>
      </c>
      <c r="G492" s="5">
        <v>3004.8</v>
      </c>
      <c r="H492" s="5">
        <v>67907.3</v>
      </c>
      <c r="I492" s="5">
        <v>4390675</v>
      </c>
      <c r="J492" s="5">
        <v>772822.59</v>
      </c>
      <c r="K492" s="23">
        <v>1502433388</v>
      </c>
      <c r="L492" s="25">
        <v>16.399999999999999</v>
      </c>
      <c r="M492" s="43">
        <f t="shared" si="7"/>
        <v>309</v>
      </c>
    </row>
    <row r="493" spans="1:13" x14ac:dyDescent="0.2">
      <c r="A493" s="4">
        <v>112675503</v>
      </c>
      <c r="B493" s="4" t="s">
        <v>402</v>
      </c>
      <c r="C493" s="4" t="s">
        <v>398</v>
      </c>
      <c r="D493" s="5">
        <v>50107950</v>
      </c>
      <c r="E493" s="5">
        <v>43364770</v>
      </c>
      <c r="F493" s="5">
        <v>62798</v>
      </c>
      <c r="G493" s="5">
        <v>4201</v>
      </c>
      <c r="H493" s="5">
        <v>102702</v>
      </c>
      <c r="I493" s="5">
        <v>4638697</v>
      </c>
      <c r="J493" s="5">
        <v>1934782</v>
      </c>
      <c r="K493" s="23">
        <v>2242345072</v>
      </c>
      <c r="L493" s="25">
        <v>22.3</v>
      </c>
      <c r="M493" s="43">
        <f t="shared" si="7"/>
        <v>95</v>
      </c>
    </row>
    <row r="494" spans="1:13" x14ac:dyDescent="0.2">
      <c r="A494" s="4">
        <v>112676203</v>
      </c>
      <c r="B494" s="4" t="s">
        <v>403</v>
      </c>
      <c r="C494" s="4" t="s">
        <v>398</v>
      </c>
      <c r="D494" s="5">
        <v>30651913.539999999</v>
      </c>
      <c r="E494" s="5">
        <v>25977106.780000001</v>
      </c>
      <c r="F494" s="5">
        <v>38553.68</v>
      </c>
      <c r="G494" s="5">
        <v>1195828.81</v>
      </c>
      <c r="I494" s="5">
        <v>2409624.42</v>
      </c>
      <c r="J494" s="5">
        <v>1030799.85</v>
      </c>
      <c r="K494" s="23">
        <v>1458775962</v>
      </c>
      <c r="L494" s="25">
        <v>21</v>
      </c>
      <c r="M494" s="43">
        <f t="shared" si="7"/>
        <v>119</v>
      </c>
    </row>
    <row r="495" spans="1:13" x14ac:dyDescent="0.2">
      <c r="A495" s="4">
        <v>112676403</v>
      </c>
      <c r="B495" s="4" t="s">
        <v>404</v>
      </c>
      <c r="C495" s="4" t="s">
        <v>398</v>
      </c>
      <c r="D495" s="5">
        <v>34557707.310000002</v>
      </c>
      <c r="E495" s="5">
        <v>30577271.100000001</v>
      </c>
      <c r="F495" s="5">
        <v>44634.05</v>
      </c>
      <c r="G495" s="5">
        <v>3088.08</v>
      </c>
      <c r="I495" s="5">
        <v>3248341.55</v>
      </c>
      <c r="J495" s="5">
        <v>684372.53</v>
      </c>
      <c r="K495" s="23">
        <v>2246467140</v>
      </c>
      <c r="L495" s="25">
        <v>15.3</v>
      </c>
      <c r="M495" s="43">
        <f t="shared" si="7"/>
        <v>361</v>
      </c>
    </row>
    <row r="496" spans="1:13" x14ac:dyDescent="0.2">
      <c r="A496" s="4">
        <v>112676503</v>
      </c>
      <c r="B496" s="4" t="s">
        <v>405</v>
      </c>
      <c r="C496" s="4" t="s">
        <v>398</v>
      </c>
      <c r="D496" s="5">
        <v>30943634.579999998</v>
      </c>
      <c r="E496" s="5">
        <v>25684155.600000001</v>
      </c>
      <c r="F496" s="5">
        <v>40215.74</v>
      </c>
      <c r="G496" s="5">
        <v>415.44</v>
      </c>
      <c r="I496" s="5">
        <v>4692721.68</v>
      </c>
      <c r="J496" s="5">
        <v>526126.12</v>
      </c>
      <c r="K496" s="23">
        <v>1731492069</v>
      </c>
      <c r="L496" s="25">
        <v>17.8</v>
      </c>
      <c r="M496" s="43">
        <f t="shared" si="7"/>
        <v>242</v>
      </c>
    </row>
    <row r="497" spans="1:13" x14ac:dyDescent="0.2">
      <c r="A497" s="4">
        <v>112676703</v>
      </c>
      <c r="B497" s="4" t="s">
        <v>145</v>
      </c>
      <c r="C497" s="4" t="s">
        <v>398</v>
      </c>
      <c r="D497" s="5">
        <v>35654706.899999999</v>
      </c>
      <c r="E497" s="5">
        <v>31306736.900000002</v>
      </c>
      <c r="F497" s="5">
        <v>47054.9</v>
      </c>
      <c r="I497" s="5">
        <v>2435109.6800000002</v>
      </c>
      <c r="J497" s="5">
        <v>1865805.42</v>
      </c>
      <c r="K497" s="23">
        <v>1877836882</v>
      </c>
      <c r="L497" s="25">
        <v>18.899999999999999</v>
      </c>
      <c r="M497" s="43">
        <f t="shared" si="7"/>
        <v>194</v>
      </c>
    </row>
    <row r="498" spans="1:13" x14ac:dyDescent="0.2">
      <c r="A498" s="4">
        <v>115219002</v>
      </c>
      <c r="B498" s="4" t="s">
        <v>161</v>
      </c>
      <c r="C498" s="4" t="s">
        <v>398</v>
      </c>
      <c r="D498" s="5">
        <v>62804370.140000001</v>
      </c>
      <c r="E498" s="5">
        <v>47780743.660000004</v>
      </c>
      <c r="F498" s="5">
        <v>80830.600000000006</v>
      </c>
      <c r="H498" s="5">
        <v>174843.9</v>
      </c>
      <c r="I498" s="5">
        <v>12901050.610000001</v>
      </c>
      <c r="J498" s="5">
        <v>1866901.37</v>
      </c>
      <c r="K498" s="23">
        <v>4398719736</v>
      </c>
      <c r="L498" s="25">
        <v>14.2</v>
      </c>
      <c r="M498" s="43">
        <f t="shared" si="7"/>
        <v>400</v>
      </c>
    </row>
    <row r="499" spans="1:13" x14ac:dyDescent="0.2">
      <c r="A499" s="4">
        <v>112678503</v>
      </c>
      <c r="B499" s="4" t="s">
        <v>406</v>
      </c>
      <c r="C499" s="4" t="s">
        <v>398</v>
      </c>
      <c r="D499" s="5">
        <v>32816056</v>
      </c>
      <c r="E499" s="5">
        <v>29005262</v>
      </c>
      <c r="F499" s="5">
        <v>44347</v>
      </c>
      <c r="G499" s="5">
        <v>57702</v>
      </c>
      <c r="I499" s="5">
        <v>2957418</v>
      </c>
      <c r="J499" s="5">
        <v>751327</v>
      </c>
      <c r="K499" s="23">
        <v>1572910076</v>
      </c>
      <c r="L499" s="25">
        <v>20.8</v>
      </c>
      <c r="M499" s="43">
        <f t="shared" si="7"/>
        <v>127</v>
      </c>
    </row>
    <row r="500" spans="1:13" x14ac:dyDescent="0.2">
      <c r="A500" s="4">
        <v>112679002</v>
      </c>
      <c r="B500" s="4" t="s">
        <v>407</v>
      </c>
      <c r="C500" s="4" t="s">
        <v>398</v>
      </c>
      <c r="D500" s="5">
        <v>33451535.440000001</v>
      </c>
      <c r="E500" s="5">
        <v>26924450.32</v>
      </c>
      <c r="F500" s="5">
        <v>40627.629999999997</v>
      </c>
      <c r="G500" s="5">
        <v>173243.2</v>
      </c>
      <c r="I500" s="5">
        <v>3328761.52</v>
      </c>
      <c r="J500" s="5">
        <v>2984452.77</v>
      </c>
      <c r="K500" s="23">
        <v>1012060334</v>
      </c>
      <c r="L500" s="25">
        <v>33</v>
      </c>
      <c r="M500" s="43">
        <f t="shared" si="7"/>
        <v>6</v>
      </c>
    </row>
    <row r="501" spans="1:13" x14ac:dyDescent="0.2">
      <c r="A501" s="4">
        <v>112679403</v>
      </c>
      <c r="B501" s="4" t="s">
        <v>408</v>
      </c>
      <c r="C501" s="4" t="s">
        <v>398</v>
      </c>
      <c r="D501" s="5">
        <v>39510325.969999999</v>
      </c>
      <c r="E501" s="5">
        <v>35025338.289999999</v>
      </c>
      <c r="F501" s="5">
        <v>51476.75</v>
      </c>
      <c r="G501" s="5">
        <v>130000</v>
      </c>
      <c r="I501" s="5">
        <v>3159319.41</v>
      </c>
      <c r="J501" s="5">
        <v>1144191.52</v>
      </c>
      <c r="K501" s="23">
        <v>1730521184</v>
      </c>
      <c r="L501" s="25">
        <v>22.8</v>
      </c>
      <c r="M501" s="43">
        <f t="shared" si="7"/>
        <v>80</v>
      </c>
    </row>
    <row r="503" spans="1:13" x14ac:dyDescent="0.2">
      <c r="D503" s="21">
        <f>SUM(D2:D502)</f>
        <v>14298394986.280014</v>
      </c>
      <c r="E503" s="21">
        <f t="shared" ref="E503:J503" si="8">SUM(E2:E502)</f>
        <v>11694873248.820011</v>
      </c>
      <c r="F503" s="21">
        <f t="shared" si="8"/>
        <v>17865832.169999991</v>
      </c>
      <c r="G503" s="21">
        <f t="shared" si="8"/>
        <v>31468810.539999992</v>
      </c>
      <c r="H503" s="21">
        <f t="shared" si="8"/>
        <v>11511989.420000004</v>
      </c>
      <c r="I503" s="21">
        <f t="shared" si="8"/>
        <v>1923454052.7099991</v>
      </c>
      <c r="J503" s="21">
        <f t="shared" si="8"/>
        <v>619221052.62000048</v>
      </c>
      <c r="K503" s="24">
        <v>776736893311</v>
      </c>
    </row>
    <row r="505" spans="1:13" x14ac:dyDescent="0.2">
      <c r="J505" s="26" t="s">
        <v>795</v>
      </c>
      <c r="K505" s="24">
        <v>20912161546</v>
      </c>
    </row>
    <row r="507" spans="1:13" x14ac:dyDescent="0.2">
      <c r="J507" s="26" t="s">
        <v>796</v>
      </c>
      <c r="K507" s="24">
        <f>K503+K505</f>
        <v>797649054857</v>
      </c>
    </row>
  </sheetData>
  <sortState ref="A2:M501">
    <sortCondition ref="C2:C501"/>
    <sortCondition ref="B2:B501"/>
  </sortState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51152C9-9DDC-4658-9C95-57B4E545676E}"/>
</file>

<file path=customXml/itemProps2.xml><?xml version="1.0" encoding="utf-8"?>
<ds:datastoreItem xmlns:ds="http://schemas.openxmlformats.org/officeDocument/2006/customXml" ds:itemID="{20A15940-4F8B-4736-8C9E-04A89A9593CA}"/>
</file>

<file path=customXml/itemProps3.xml><?xml version="1.0" encoding="utf-8"?>
<ds:datastoreItem xmlns:ds="http://schemas.openxmlformats.org/officeDocument/2006/customXml" ds:itemID="{D91A5938-9D1F-40E3-AD1C-C07BD43B6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2012-13 Revenue by Source</vt:lpstr>
      <vt:lpstr>2012-13 Rev per ADM</vt:lpstr>
      <vt:lpstr>2012-13 Taxes Coll &amp; Eq Mills</vt:lpstr>
      <vt:lpstr>'2012-13 Rev per ADM'!Print_Titles</vt:lpstr>
      <vt:lpstr>'2012-13 Revenue by Source'!Print_Titles</vt:lpstr>
      <vt:lpstr>'2012-13 Taxes Coll &amp; Eq Mills'!Print_Titles</vt:lpstr>
    </vt:vector>
  </TitlesOfParts>
  <Company>PDE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2012-2013</dc:title>
  <dc:creator>Benjamin Hanft</dc:creator>
  <cp:lastModifiedBy>pdeadmin</cp:lastModifiedBy>
  <cp:lastPrinted>2014-06-05T19:55:05Z</cp:lastPrinted>
  <dcterms:created xsi:type="dcterms:W3CDTF">2003-01-22T15:10:57Z</dcterms:created>
  <dcterms:modified xsi:type="dcterms:W3CDTF">2015-07-07T13:13:58Z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438700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