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megraybill\Desktop\Desktop\Excel Reporting Tools\LIEP Survey\"/>
    </mc:Choice>
  </mc:AlternateContent>
  <xr:revisionPtr revIDLastSave="0" documentId="8_{633AA4CC-0177-4287-A7E1-E77712569013}" xr6:coauthVersionLast="47" xr6:coauthVersionMax="47" xr10:uidLastSave="{00000000-0000-0000-0000-000000000000}"/>
  <workbookProtection workbookAlgorithmName="SHA-512" workbookHashValue="4XutqvYZRxmuWOvXOnVa/h4KPpqYKnA3MjPLmIx50dPlyRJ5S8XB2yX/o/vqA0cCwft7yoQ8mB7PcSN/JN2upw==" workbookSaltValue="UmeYvqvQMgcB+yJyv84kVQ==" workbookSpinCount="100000" lockStructure="1"/>
  <bookViews>
    <workbookView xWindow="-108" yWindow="-108" windowWidth="23256" windowHeight="12576" xr2:uid="{00000000-000D-0000-FFFF-FFFF00000000}"/>
  </bookViews>
  <sheets>
    <sheet name="LEA Input Page" sheetId="5" r:id="rId1"/>
    <sheet name="Language Codes" sheetId="10" state="hidden" r:id="rId2"/>
    <sheet name="PIMS Input Page" sheetId="8" r:id="rId3"/>
  </sheets>
  <externalReferences>
    <externalReference r:id="rId4"/>
  </externalReferences>
  <definedNames>
    <definedName name="T9_02">'[1]Page 1 - General Information'!$K$4996:$K$4998</definedName>
    <definedName name="T9_Sch">'[1]Page 1 - General Information'!$H$4996:$H$5279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8" l="1"/>
  <c r="B3" i="8" s="1"/>
  <c r="B4" i="8" s="1"/>
  <c r="B5" i="8" s="1"/>
  <c r="B6" i="8" s="1"/>
  <c r="B7" i="8" s="1"/>
  <c r="B8" i="8" s="1"/>
  <c r="B9" i="8" s="1"/>
  <c r="B10" i="8" s="1"/>
  <c r="B11" i="8" s="1"/>
  <c r="B12" i="8" s="1"/>
  <c r="B13" i="8" s="1"/>
  <c r="B14" i="8" s="1"/>
  <c r="B15" i="8" s="1"/>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B38" i="8" s="1"/>
  <c r="B39" i="8" s="1"/>
  <c r="B40" i="8" s="1"/>
  <c r="B41" i="8" s="1"/>
  <c r="B42" i="8" s="1"/>
  <c r="B43" i="8" s="1"/>
  <c r="B44" i="8" s="1"/>
  <c r="B45" i="8" s="1"/>
  <c r="B46" i="8" s="1"/>
  <c r="B47" i="8" s="1"/>
  <c r="B48" i="8" s="1"/>
  <c r="B49" i="8" s="1"/>
  <c r="B50" i="8" s="1"/>
  <c r="B51" i="8" s="1"/>
  <c r="B52" i="8" s="1"/>
  <c r="B53" i="8" s="1"/>
  <c r="B54" i="8" s="1"/>
  <c r="B55" i="8" s="1"/>
  <c r="B56" i="8" s="1"/>
  <c r="B57" i="8" s="1"/>
  <c r="B58" i="8" s="1"/>
  <c r="B59" i="8" s="1"/>
  <c r="B60" i="8" s="1"/>
  <c r="B61" i="8" s="1"/>
  <c r="B62" i="8" s="1"/>
  <c r="B63" i="8" s="1"/>
  <c r="B64" i="8" s="1"/>
  <c r="B65" i="8" s="1"/>
  <c r="B66" i="8" s="1"/>
  <c r="B67" i="8" s="1"/>
  <c r="B68" i="8" s="1"/>
  <c r="B69" i="8" s="1"/>
  <c r="A2" i="8" l="1"/>
  <c r="P28" i="5" l="1"/>
  <c r="J18" i="8" s="1"/>
  <c r="P21" i="5"/>
  <c r="J11" i="8" s="1"/>
  <c r="P18" i="5"/>
  <c r="J8" i="8" s="1"/>
  <c r="P38" i="5" l="1"/>
  <c r="J28" i="8" s="1"/>
  <c r="P40" i="5"/>
  <c r="J30" i="8" s="1"/>
  <c r="P39" i="5"/>
  <c r="J29" i="8" s="1"/>
  <c r="P37" i="5"/>
  <c r="J27" i="8" s="1"/>
  <c r="P36" i="5"/>
  <c r="J26" i="8" s="1"/>
  <c r="A18" i="8" l="1"/>
  <c r="T43" i="5"/>
  <c r="E40" i="8" s="1"/>
  <c r="S43" i="5"/>
  <c r="E39" i="8" s="1"/>
  <c r="R43" i="5"/>
  <c r="E38" i="8" s="1"/>
  <c r="Q43" i="5"/>
  <c r="E37" i="8" s="1"/>
  <c r="P43" i="5"/>
  <c r="E36" i="8" s="1"/>
  <c r="T42" i="5"/>
  <c r="E35" i="8" s="1"/>
  <c r="S42" i="5"/>
  <c r="E34" i="8" s="1"/>
  <c r="R42" i="5"/>
  <c r="E33" i="8" s="1"/>
  <c r="Q42" i="5"/>
  <c r="E32" i="8" s="1"/>
  <c r="P42" i="5"/>
  <c r="E31" i="8" s="1"/>
  <c r="T50" i="5"/>
  <c r="E65" i="8" s="1"/>
  <c r="S50" i="5"/>
  <c r="E64" i="8" s="1"/>
  <c r="R50" i="5"/>
  <c r="E63" i="8" s="1"/>
  <c r="Q50" i="5"/>
  <c r="E62" i="8" s="1"/>
  <c r="T49" i="5"/>
  <c r="E60" i="8" s="1"/>
  <c r="S49" i="5"/>
  <c r="E59" i="8" s="1"/>
  <c r="R49" i="5"/>
  <c r="E58" i="8" s="1"/>
  <c r="Q49" i="5"/>
  <c r="E57" i="8" s="1"/>
  <c r="T48" i="5"/>
  <c r="E55" i="8" s="1"/>
  <c r="S48" i="5"/>
  <c r="E54" i="8" s="1"/>
  <c r="R48" i="5"/>
  <c r="E53" i="8" s="1"/>
  <c r="Q48" i="5"/>
  <c r="E52" i="8" s="1"/>
  <c r="T47" i="5"/>
  <c r="E50" i="8" s="1"/>
  <c r="S47" i="5"/>
  <c r="E49" i="8" s="1"/>
  <c r="R47" i="5"/>
  <c r="E48" i="8" s="1"/>
  <c r="Q47" i="5"/>
  <c r="E47" i="8" s="1"/>
  <c r="P50" i="5"/>
  <c r="E61" i="8" s="1"/>
  <c r="P49" i="5"/>
  <c r="E56" i="8" s="1"/>
  <c r="P48" i="5"/>
  <c r="E51" i="8" s="1"/>
  <c r="P47" i="5"/>
  <c r="E46" i="8" s="1"/>
  <c r="T44" i="5"/>
  <c r="E45" i="8" s="1"/>
  <c r="S44" i="5"/>
  <c r="E44" i="8" s="1"/>
  <c r="R44" i="5"/>
  <c r="E43" i="8" s="1"/>
  <c r="Q44" i="5"/>
  <c r="E42" i="8" s="1"/>
  <c r="P44" i="5"/>
  <c r="E41" i="8" s="1"/>
  <c r="P57" i="5"/>
  <c r="H69" i="8" s="1"/>
  <c r="P55" i="5"/>
  <c r="G68" i="8" s="1"/>
  <c r="P54" i="5"/>
  <c r="G67" i="8" s="1"/>
  <c r="P53" i="5"/>
  <c r="G66" i="8" s="1"/>
  <c r="P35" i="5"/>
  <c r="J25" i="8" s="1"/>
  <c r="P34" i="5"/>
  <c r="J24" i="8" s="1"/>
  <c r="P33" i="5"/>
  <c r="J23" i="8" s="1"/>
  <c r="P32" i="5"/>
  <c r="J22" i="8" s="1"/>
  <c r="P31" i="5"/>
  <c r="J21" i="8" s="1"/>
  <c r="P30" i="5"/>
  <c r="J20" i="8" s="1"/>
  <c r="P29" i="5"/>
  <c r="J19" i="8" s="1"/>
  <c r="P27" i="5"/>
  <c r="J17" i="8" s="1"/>
  <c r="P26" i="5"/>
  <c r="J16" i="8" s="1"/>
  <c r="P25" i="5"/>
  <c r="J15" i="8" s="1"/>
  <c r="P24" i="5"/>
  <c r="J14" i="8" s="1"/>
  <c r="P23" i="5"/>
  <c r="J13" i="8" s="1"/>
  <c r="P22" i="5"/>
  <c r="J12" i="8" s="1"/>
  <c r="P20" i="5"/>
  <c r="J10" i="8" s="1"/>
  <c r="P19" i="5"/>
  <c r="J9" i="8" s="1"/>
  <c r="P17" i="5"/>
  <c r="J7" i="8" s="1"/>
  <c r="P16" i="5"/>
  <c r="J6" i="8" s="1"/>
  <c r="P15" i="5"/>
  <c r="J5" i="8" s="1"/>
  <c r="P14" i="5"/>
  <c r="J4" i="8" s="1"/>
  <c r="P12" i="5"/>
  <c r="J3" i="8" s="1"/>
  <c r="P11" i="5"/>
  <c r="J2" i="8" s="1"/>
  <c r="A28" i="8" l="1"/>
  <c r="A8" i="8"/>
  <c r="A11" i="8"/>
  <c r="A10" i="8"/>
  <c r="A9" i="8"/>
  <c r="A29" i="8"/>
  <c r="A27" i="8"/>
  <c r="A26" i="8"/>
  <c r="A30" i="8"/>
  <c r="A12" i="8"/>
  <c r="A42" i="8"/>
  <c r="A6" i="8"/>
  <c r="A62" i="8"/>
  <c r="A54" i="8"/>
  <c r="A23" i="8"/>
  <c r="A14" i="8"/>
  <c r="A31" i="8"/>
  <c r="A15" i="8"/>
  <c r="A44" i="8"/>
  <c r="A45" i="8"/>
  <c r="A25" i="8"/>
  <c r="A16" i="8"/>
  <c r="A65" i="8"/>
  <c r="A34" i="8"/>
  <c r="A22" i="8"/>
  <c r="A41" i="8"/>
  <c r="A69" i="8"/>
  <c r="A57" i="8"/>
  <c r="A56" i="8"/>
  <c r="A52" i="8"/>
  <c r="A38" i="8"/>
  <c r="A67" i="8"/>
  <c r="A63" i="8"/>
  <c r="A43" i="8"/>
  <c r="A4" i="8"/>
  <c r="A59" i="8"/>
  <c r="A13" i="8"/>
  <c r="A5" i="8"/>
  <c r="A49" i="8"/>
  <c r="A17" i="8"/>
  <c r="A37" i="8"/>
  <c r="A46" i="8"/>
  <c r="A66" i="8"/>
  <c r="A53" i="8"/>
  <c r="A39" i="8"/>
  <c r="A48" i="8"/>
  <c r="A20" i="8"/>
  <c r="A7" i="8"/>
  <c r="A61" i="8"/>
  <c r="A35" i="8"/>
  <c r="A55" i="8"/>
  <c r="A47" i="8"/>
  <c r="A33" i="8"/>
  <c r="A50" i="8"/>
  <c r="A58" i="8"/>
  <c r="A24" i="8"/>
  <c r="A32" i="8"/>
  <c r="A19" i="8"/>
  <c r="A40" i="8"/>
  <c r="A64" i="8"/>
  <c r="A36" i="8"/>
  <c r="A60" i="8"/>
  <c r="A68" i="8"/>
  <c r="A51" i="8"/>
  <c r="A3" i="8"/>
  <c r="A21" i="8"/>
</calcChain>
</file>

<file path=xl/sharedStrings.xml><?xml version="1.0" encoding="utf-8"?>
<sst xmlns="http://schemas.openxmlformats.org/spreadsheetml/2006/main" count="1482" uniqueCount="1215">
  <si>
    <t xml:space="preserve">﻿NCES Code </t>
  </si>
  <si>
    <t xml:space="preserve">ISO Code </t>
  </si>
  <si>
    <t>Language Description</t>
  </si>
  <si>
    <t xml:space="preserve"> </t>
  </si>
  <si>
    <t xml:space="preserve">ara </t>
  </si>
  <si>
    <t xml:space="preserve">Arabic </t>
  </si>
  <si>
    <t xml:space="preserve">vie </t>
  </si>
  <si>
    <t xml:space="preserve">Vietnamese </t>
  </si>
  <si>
    <t xml:space="preserve">spa </t>
  </si>
  <si>
    <t xml:space="preserve">khm </t>
  </si>
  <si>
    <t xml:space="preserve">chi/zho* </t>
  </si>
  <si>
    <t xml:space="preserve">Chinese (Mandarin) </t>
  </si>
  <si>
    <t xml:space="preserve">Chinese (Hakka) </t>
  </si>
  <si>
    <t xml:space="preserve">Chinese (Yue/Cantonese) </t>
  </si>
  <si>
    <t xml:space="preserve">Chinese (Minnan Fukiene) </t>
  </si>
  <si>
    <t xml:space="preserve">crp </t>
  </si>
  <si>
    <t xml:space="preserve">Creoles and pidgins (Other) </t>
  </si>
  <si>
    <t xml:space="preserve">cpe </t>
  </si>
  <si>
    <t xml:space="preserve">Creoles and pidgins, English-based (Other) </t>
  </si>
  <si>
    <t xml:space="preserve">cpf </t>
  </si>
  <si>
    <t xml:space="preserve">Creoles and pidgins, French-based (Other) </t>
  </si>
  <si>
    <t xml:space="preserve">cpp </t>
  </si>
  <si>
    <t>Creoles and pidgins, Portuguese-based (Other)</t>
  </si>
  <si>
    <t xml:space="preserve">fre/fra* </t>
  </si>
  <si>
    <t xml:space="preserve">French </t>
  </si>
  <si>
    <t xml:space="preserve">frm </t>
  </si>
  <si>
    <t xml:space="preserve">French, Middle (ca.1400-1600) </t>
  </si>
  <si>
    <t xml:space="preserve">fro </t>
  </si>
  <si>
    <t xml:space="preserve">French, Old (842-ca.1400) </t>
  </si>
  <si>
    <t xml:space="preserve">Khmer </t>
  </si>
  <si>
    <t xml:space="preserve">nep </t>
  </si>
  <si>
    <t xml:space="preserve">Nepali </t>
  </si>
  <si>
    <t xml:space="preserve">rus </t>
  </si>
  <si>
    <t xml:space="preserve">Russian </t>
  </si>
  <si>
    <t xml:space="preserve">Spanish </t>
  </si>
  <si>
    <t>0190</t>
  </si>
  <si>
    <t>0860</t>
  </si>
  <si>
    <t>0861</t>
  </si>
  <si>
    <t>0862</t>
  </si>
  <si>
    <t>0863</t>
  </si>
  <si>
    <t xml:space="preserve">POLICY </t>
  </si>
  <si>
    <t xml:space="preserve">INDICATOR </t>
  </si>
  <si>
    <t xml:space="preserve">PROGRAM </t>
  </si>
  <si>
    <t xml:space="preserve">TEACHER </t>
  </si>
  <si>
    <t xml:space="preserve">PARENTS </t>
  </si>
  <si>
    <t xml:space="preserve">HLS </t>
  </si>
  <si>
    <t xml:space="preserve">FOLDER </t>
  </si>
  <si>
    <t xml:space="preserve">PHLOTES </t>
  </si>
  <si>
    <t xml:space="preserve">Does the LEA maintain an updated list of PHLOTEs? </t>
  </si>
  <si>
    <t xml:space="preserve">LEVELS </t>
  </si>
  <si>
    <t xml:space="preserve">LSRW </t>
  </si>
  <si>
    <t xml:space="preserve">ASSESSMENT </t>
  </si>
  <si>
    <t xml:space="preserve">EXIT </t>
  </si>
  <si>
    <t xml:space="preserve">EEOA </t>
  </si>
  <si>
    <t xml:space="preserve">TRANSLATION </t>
  </si>
  <si>
    <t xml:space="preserve">Does the LEA provide information about assessment, academic achievement and related issues to parents in their preferred language and mode of communication? </t>
  </si>
  <si>
    <t xml:space="preserve">BUDGET </t>
  </si>
  <si>
    <t xml:space="preserve">Does the LEA have a line item in the general budget for ESL instructional resources and staffing? </t>
  </si>
  <si>
    <t xml:space="preserve">INTERPRETERS </t>
  </si>
  <si>
    <t xml:space="preserve">Does the LEA have a procedure for accessing interpreters (oral) and translators (written) who can be called upon when needed? </t>
  </si>
  <si>
    <t xml:space="preserve">DAILY </t>
  </si>
  <si>
    <t xml:space="preserve">EVALUATION </t>
  </si>
  <si>
    <t xml:space="preserve">INSTRUCTION </t>
  </si>
  <si>
    <t>Ongoing</t>
  </si>
  <si>
    <t>TRANSITIONAL</t>
  </si>
  <si>
    <t>ENTRY</t>
  </si>
  <si>
    <t xml:space="preserve">FC </t>
  </si>
  <si>
    <t xml:space="preserve">COUNT </t>
  </si>
  <si>
    <t xml:space="preserve">NFC </t>
  </si>
  <si>
    <t xml:space="preserve">5YEARS </t>
  </si>
  <si>
    <t xml:space="preserve">ESLBUDGET </t>
  </si>
  <si>
    <t xml:space="preserve">AMOUNT </t>
  </si>
  <si>
    <t>50</t>
  </si>
  <si>
    <t>1.0</t>
  </si>
  <si>
    <t>2.0</t>
  </si>
  <si>
    <t>3.0</t>
  </si>
  <si>
    <t>4.0</t>
  </si>
  <si>
    <t>5.0</t>
  </si>
  <si>
    <t>6.0</t>
  </si>
  <si>
    <t>7.0</t>
  </si>
  <si>
    <t>8.0</t>
  </si>
  <si>
    <t>9.0</t>
  </si>
  <si>
    <t>10.0</t>
  </si>
  <si>
    <t>11.0</t>
  </si>
  <si>
    <t>12.0</t>
  </si>
  <si>
    <t>13.0</t>
  </si>
  <si>
    <t>14.0</t>
  </si>
  <si>
    <t>15.0</t>
  </si>
  <si>
    <t>16.0</t>
  </si>
  <si>
    <t>17.0</t>
  </si>
  <si>
    <t>18.0</t>
  </si>
  <si>
    <t>19.0</t>
  </si>
  <si>
    <t>20.0</t>
  </si>
  <si>
    <t>21.0</t>
  </si>
  <si>
    <t>22.0</t>
  </si>
  <si>
    <t>23.0</t>
  </si>
  <si>
    <t>24.0</t>
  </si>
  <si>
    <t>25.0</t>
  </si>
  <si>
    <t>26.0</t>
  </si>
  <si>
    <t>27.0</t>
  </si>
  <si>
    <t>28.0</t>
  </si>
  <si>
    <t>30.0</t>
  </si>
  <si>
    <t>31.0</t>
  </si>
  <si>
    <t>32.0</t>
  </si>
  <si>
    <t>33.0</t>
  </si>
  <si>
    <t>34.0</t>
  </si>
  <si>
    <t>From PIMS  Manual Vol2 Appendix J</t>
  </si>
  <si>
    <t>Code and Name</t>
  </si>
  <si>
    <t xml:space="preserve">0190 - Arabic </t>
  </si>
  <si>
    <t xml:space="preserve">0860 - Chinese (Mandarin) </t>
  </si>
  <si>
    <t xml:space="preserve">0861 - Chinese (Hakka) </t>
  </si>
  <si>
    <t xml:space="preserve">0862 - Chinese (Yue/Cantonese) </t>
  </si>
  <si>
    <t xml:space="preserve">0863 - Chinese (Minnan Fukiene) </t>
  </si>
  <si>
    <t xml:space="preserve">1440 - French </t>
  </si>
  <si>
    <t xml:space="preserve">1450 - French, Middle (ca.1400-1600) </t>
  </si>
  <si>
    <t xml:space="preserve">1460 - French, Old (842-ca.1400) </t>
  </si>
  <si>
    <t xml:space="preserve">2300 - Khmer </t>
  </si>
  <si>
    <t xml:space="preserve">3200 - Nepali </t>
  </si>
  <si>
    <t xml:space="preserve">3830 - Russian </t>
  </si>
  <si>
    <t xml:space="preserve">4260 - Spanish </t>
  </si>
  <si>
    <t xml:space="preserve">4800 - Vietnamese </t>
  </si>
  <si>
    <t>Entry</t>
  </si>
  <si>
    <t>Exit</t>
  </si>
  <si>
    <t>AUN</t>
  </si>
  <si>
    <t>COMMENT</t>
  </si>
  <si>
    <t xml:space="preserve">Does the LEA maintain a Home Language Survey in the permanent record folder for all students enrolled in the district through graduation? </t>
  </si>
  <si>
    <t>ONGOING</t>
  </si>
  <si>
    <t>29.0</t>
  </si>
  <si>
    <t>35.0</t>
  </si>
  <si>
    <t>36.0</t>
  </si>
  <si>
    <t xml:space="preserve">1010 - Creoles and Pidgins (Other) </t>
  </si>
  <si>
    <t xml:space="preserve">1020 - Creoles and Pidgins, English-based (Other) </t>
  </si>
  <si>
    <t xml:space="preserve">1030 - Creoles and Pidgins, French-based (Other) </t>
  </si>
  <si>
    <t>1040 - Creoles and Pidgins, Portuguese-based (Other)</t>
  </si>
  <si>
    <t>Assessments</t>
  </si>
  <si>
    <t>Transitional</t>
  </si>
  <si>
    <t>0000 - NA</t>
  </si>
  <si>
    <t>NA</t>
  </si>
  <si>
    <t>0000</t>
  </si>
  <si>
    <t>DISTRICT CODE</t>
  </si>
  <si>
    <t>REPORTING DATE</t>
  </si>
  <si>
    <t>CATEGORY 01</t>
  </si>
  <si>
    <t>CATEGORY 02</t>
  </si>
  <si>
    <t>CATEGORY 03</t>
  </si>
  <si>
    <t>PRIMARY MEASURE TYPE</t>
  </si>
  <si>
    <t>COUNT</t>
  </si>
  <si>
    <t>AMOUNT</t>
  </si>
  <si>
    <t>PERCENT</t>
  </si>
  <si>
    <t>INDICATOR</t>
  </si>
  <si>
    <t>CATEGORY 04</t>
  </si>
  <si>
    <t>CATEGORY 05</t>
  </si>
  <si>
    <t>CATEGORY 06</t>
  </si>
  <si>
    <t>CATEGORY 07</t>
  </si>
  <si>
    <t>CATEGORY 08</t>
  </si>
  <si>
    <t>CATEGORY 09</t>
  </si>
  <si>
    <t>CATEGORY 10</t>
  </si>
  <si>
    <t>CATEGORY SET CODE</t>
  </si>
  <si>
    <t>START DATE</t>
  </si>
  <si>
    <t>END DATE</t>
  </si>
  <si>
    <t>Chapter 4.26 Assurances</t>
  </si>
  <si>
    <t>Teacher Counts</t>
  </si>
  <si>
    <t>01 – ACCESS for ELLs (WIDA)</t>
  </si>
  <si>
    <t>02 - Acuity</t>
  </si>
  <si>
    <t>03 – Alternate ACCESS for ELLs (WIDA)</t>
  </si>
  <si>
    <t>04 – Bahia Oral Language Proficiency Test (BOLT)</t>
  </si>
  <si>
    <t>05 – Basic English Skills Test (BEST)</t>
  </si>
  <si>
    <t>06 – Bilingual Syntax Measure II – (English, Spanish)</t>
  </si>
  <si>
    <t>07 – Bilingual Two Language Battery of Tests</t>
  </si>
  <si>
    <t>08 – Combined English Language Skills Assessment (CELSA)</t>
  </si>
  <si>
    <t>09 – Comprehensive English Language Test (CELT)</t>
  </si>
  <si>
    <t>10 – Criterion Referenced English Syntax Test (CREST)</t>
  </si>
  <si>
    <t>11 – Developmental Reading Assessment (DRA)</t>
  </si>
  <si>
    <t>12 – Dynamic Indicator of Early Literacy Skills (DIBELS)</t>
  </si>
  <si>
    <t>13 – English Language Skills Assessment (ELSA)</t>
  </si>
  <si>
    <t>14 – Group Mathematics Assessment and Diagnostic Evaluation (GMADE)</t>
  </si>
  <si>
    <t>15 – High Print Diagnostic Inventory</t>
  </si>
  <si>
    <t>16 – IDEA Early Literacy – English Reading &amp; Writing (IPT Early Literacy English R/W)</t>
  </si>
  <si>
    <t>17 – IDEA Reading &amp; Writing I, II, &amp; III (IPT R/W I, II, &amp; III)</t>
  </si>
  <si>
    <t>18 – IDEA-Oral Language Proficiency Test (IPT I English &amp; Spanish)</t>
  </si>
  <si>
    <t>19 – IDEA-Oral Language Proficiency Test II (IPT II English &amp; Spanish)</t>
  </si>
  <si>
    <t>20 – Keystones</t>
  </si>
  <si>
    <t>21 – Language Assessment Battery (LAB)</t>
  </si>
  <si>
    <t>22 – Language Assessment Scales – Oral (LAS-O English &amp; Spanish)</t>
  </si>
  <si>
    <t>23 – Language Assessment Scales – Reading and Writing (LAS-R/W English &amp; Spanish)</t>
  </si>
  <si>
    <t>24 – Language Assessment Scales Links – (LAS Links)</t>
  </si>
  <si>
    <t>25 – Language Proficiency Test (LPT)</t>
  </si>
  <si>
    <t>26 – Maculaitis Assessment Program (MAC II)</t>
  </si>
  <si>
    <t>27 – PASA</t>
  </si>
  <si>
    <t>28 – Peabody Picture Vocabulary Test – Revised (PPVT – III)</t>
  </si>
  <si>
    <t>29 – Pre-IPT English</t>
  </si>
  <si>
    <t>30 – Pre-IPT Spanish</t>
  </si>
  <si>
    <t>31 – Pre-LAS English</t>
  </si>
  <si>
    <t>32 – Pre-LAS Spanish</t>
  </si>
  <si>
    <t>33 – PSSA</t>
  </si>
  <si>
    <t>34 – Reading and Writing (IPT II English &amp; Spanish)</t>
  </si>
  <si>
    <t>35 – Secondary Level English Proficiency Test (SLEP)</t>
  </si>
  <si>
    <t>36 – Stanford Diagnostic Reading Test</t>
  </si>
  <si>
    <t>37 – Stanford English Language Proficiency (SELP)</t>
  </si>
  <si>
    <t>38 – Student Oral Language Observation Matrix (SOLOM)</t>
  </si>
  <si>
    <t>39 – Test of English Proficiency Level (TEPL)</t>
  </si>
  <si>
    <t>41 – WIDA MODEL</t>
  </si>
  <si>
    <t>42 – Woodcock Language Proficiency Battery</t>
  </si>
  <si>
    <t>43 – Woodcock-Munoz Language Survey – (English, Spanish)</t>
  </si>
  <si>
    <t>46 – aimsweb</t>
  </si>
  <si>
    <t>47 – Lead21</t>
  </si>
  <si>
    <t>48 – Study Island</t>
  </si>
  <si>
    <t>Languages For Bilingual Program Models</t>
  </si>
  <si>
    <t>Reserved - Intentionally Blank</t>
  </si>
  <si>
    <t>Budget</t>
  </si>
  <si>
    <t>49 – Informal Reading Inventory</t>
  </si>
  <si>
    <t>50 – Qualitative Reading Inventory</t>
  </si>
  <si>
    <t>51 – The Fountas &amp; Pinnell Benchmark Assessment System</t>
  </si>
  <si>
    <t>52 – STAR  Assessments</t>
  </si>
  <si>
    <t>53 – i-Ready Diagnostic &amp; Instruction</t>
  </si>
  <si>
    <t>54 – Group Reading Assessment and Diagnostic Evaluation (GRADE)</t>
  </si>
  <si>
    <t>55 – Burns/Roe Informal Reading Inventory</t>
  </si>
  <si>
    <t>56 – English Language Gains Test</t>
  </si>
  <si>
    <t>57 – Scholastic Reading Inventory Assessment (SRI)</t>
  </si>
  <si>
    <t>58 – Scholastic Phonics Inventory Assessment (SPI)</t>
  </si>
  <si>
    <t>From PIMS  Manual Vol2 Appendix AF  And per TS 08_12_15</t>
  </si>
  <si>
    <t>45 – Measure of Academic Progress (MAP)</t>
  </si>
  <si>
    <t>COMPREHENSIVE</t>
  </si>
  <si>
    <t xml:space="preserve">Does the LEA have a board approved policy that ensures the LEA’s commitment to address the needs of ELs (i.e., core curriculum, equal access, adequate resources/funds, adequate staffing/instructional time, program evaluations, and participation in large scale assessments)? </t>
  </si>
  <si>
    <t>Does the LEA's local comprehensive plan address the needs of English learners in the core foundations of the plan (standards, curriculum, instruction, assessment, safe and supportive schools, materials and resources, professional education and special education)?   Practices for English learners should be embedded throughout the plan.</t>
  </si>
  <si>
    <t xml:space="preserve">Does the LEA maintain in each EL’s permanent record their current English language proficiency level? </t>
  </si>
  <si>
    <t xml:space="preserve">For the purpose of initial placement, ongoing assessment and reclassification, are ELs assessed for the development of listening, speaking, reading, and writing? </t>
  </si>
  <si>
    <t xml:space="preserve">Does the LEA administer a state English language proficiency assessment annually to all ELs? </t>
  </si>
  <si>
    <t xml:space="preserve">Has the LEA incorporated the State Required Exit Criteria into its LIEP plan? </t>
  </si>
  <si>
    <t xml:space="preserve">Does the LEA monitor the progress of students exited from an LIEP for a period of two years as per ESSA regulations? </t>
  </si>
  <si>
    <t xml:space="preserve">Are ELs in the LIEP guaranteed access to the full school curriculum (both required and elective courses) including career education and technology (e.g., guidance materials, registration handbook, career technology, criteria for selection, student schedules, club lists, handbooks)? </t>
  </si>
  <si>
    <t xml:space="preserve">Does the LEA periodically evaluate its LIEP? </t>
  </si>
  <si>
    <t xml:space="preserve">Does the LEA provide ELs with meaningful, comprehensible access to instruction in all content areas? </t>
  </si>
  <si>
    <t>BACKGROUND</t>
  </si>
  <si>
    <t>GRADING</t>
  </si>
  <si>
    <t>RETENTION</t>
  </si>
  <si>
    <t>Does the LEA have a system in place to inform teachers of all ELs' proficiency levels, domain strengths and challenges and background information such as first language?</t>
  </si>
  <si>
    <t>Total number of all certified/licensed teachers currently working in a LIEP.</t>
  </si>
  <si>
    <t>Total number of all teachers not fully certified currently working in a LIEP.</t>
  </si>
  <si>
    <t>Estimated total number of additional certified/licensed teachers that will be needed for your LIEP for the next five years.</t>
  </si>
  <si>
    <t xml:space="preserve">Provide the dollar amount allocated to the LEA’s general budget for your LIEP. </t>
  </si>
  <si>
    <t>60 – Classroom Diagnostic Tools (CDTs)</t>
  </si>
  <si>
    <t>62 – ESL Reading Smart</t>
  </si>
  <si>
    <t>63 – NWEA MAP Assessment</t>
  </si>
  <si>
    <t>24.1</t>
  </si>
  <si>
    <t xml:space="preserve">Does the LEA have a procedure to inform parents of ELs about their right to refuse ESL programs and services that segregate their child for language assistance?  </t>
  </si>
  <si>
    <t>Does the LEA have a uniformed grading policy outlining the system in which ELs are graded in content and other classes?</t>
  </si>
  <si>
    <t>37.0</t>
  </si>
  <si>
    <t>38.0</t>
  </si>
  <si>
    <t>39.0</t>
  </si>
  <si>
    <t xml:space="preserve">Does the LEA have a written description of the K-12 English Language Instruction Educational Program (LIEP), including a detailed description of the instructional model(s) employed? </t>
  </si>
  <si>
    <t xml:space="preserve">Does the LEA provide planned instruction for English language acquisition commensurate with proficiency level and delivered via ELDS aligned to the Reading, Writing, Listening, Speaking standards? </t>
  </si>
  <si>
    <t>61 – Imagine Learning</t>
  </si>
  <si>
    <t>MIXEDBILINGUAL</t>
  </si>
  <si>
    <t>MIXEDCLASSESNLS</t>
  </si>
  <si>
    <t>LIEP_SURVEY</t>
  </si>
  <si>
    <t>PROGREFUSAL</t>
  </si>
  <si>
    <t>PLACEMTREFUSAL</t>
  </si>
  <si>
    <t xml:space="preserve">Has the LEA made the description of the K-12 LIEP available to every teacher? </t>
  </si>
  <si>
    <t xml:space="preserve">Has the LEA made the description of the K-12 LIEP available to parents of ELs? </t>
  </si>
  <si>
    <r>
      <t xml:space="preserve">Provide the two-digit valid value(s) for the assessment(s) your LEA administers to ELs in an ongoing LIEP.  More than one assessment may be chosen for ongoing assessments.  If your selection is </t>
    </r>
    <r>
      <rPr>
        <b/>
        <u/>
        <sz val="11"/>
        <color indexed="8"/>
        <rFont val="Calibri"/>
        <family val="2"/>
      </rPr>
      <t>Other</t>
    </r>
    <r>
      <rPr>
        <sz val="11"/>
        <color theme="1"/>
        <rFont val="Calibri"/>
        <family val="2"/>
        <scheme val="minor"/>
      </rPr>
      <t>, please email the assessment name to PDE to the following email account:  ra-liep@pa.gov .</t>
    </r>
  </si>
  <si>
    <r>
      <t xml:space="preserve">Provide the two-digit valid value(s) for the assessment(s) your LEA administers to ELs upon entry in an LIEP.  More than one assessment may be chosen for entry assessments.  </t>
    </r>
    <r>
      <rPr>
        <i/>
        <sz val="11"/>
        <color indexed="8"/>
        <rFont val="Calibri"/>
        <family val="2"/>
      </rPr>
      <t xml:space="preserve">If your selection is </t>
    </r>
    <r>
      <rPr>
        <b/>
        <i/>
        <u/>
        <sz val="11"/>
        <color indexed="8"/>
        <rFont val="Calibri"/>
        <family val="2"/>
      </rPr>
      <t>Other</t>
    </r>
    <r>
      <rPr>
        <b/>
        <i/>
        <sz val="11"/>
        <color indexed="8"/>
        <rFont val="Calibri"/>
        <family val="2"/>
      </rPr>
      <t>,</t>
    </r>
    <r>
      <rPr>
        <i/>
        <sz val="11"/>
        <color indexed="8"/>
        <rFont val="Calibri"/>
        <family val="2"/>
      </rPr>
      <t xml:space="preserve"> please email the assessment name to PDE to the following email account:  ra-liep@pa.gov .</t>
    </r>
  </si>
  <si>
    <r>
      <t xml:space="preserve">Provide the two-digit valid value(s) for the assessment(s) your LEA administers to ELs upon exiting an LIEP.  More than one assessment may be chosen for exit assessments.  If your selection is </t>
    </r>
    <r>
      <rPr>
        <b/>
        <u/>
        <sz val="11"/>
        <color indexed="8"/>
        <rFont val="Calibri"/>
        <family val="2"/>
      </rPr>
      <t>Other</t>
    </r>
    <r>
      <rPr>
        <sz val="11"/>
        <color theme="1"/>
        <rFont val="Calibri"/>
        <family val="2"/>
        <scheme val="minor"/>
      </rPr>
      <t>, please email the assessment name to PDE to the following email account:  ra-liep@pa.gov .</t>
    </r>
  </si>
  <si>
    <t>Does the LEA have a policy and procedure to inform parents of their right to refuse the placement of their child  as they continue in the LIEP annually?</t>
  </si>
  <si>
    <t>7.1</t>
  </si>
  <si>
    <t xml:space="preserve">Does the LEA administer a Home Language Survey (HLS) to every student upon entrance to identify students who have a Primary home language other than English (PHLOTEs)? </t>
  </si>
  <si>
    <t>Does the LEA administer the Language Use Survey as a parent interview?</t>
  </si>
  <si>
    <t>9.1</t>
  </si>
  <si>
    <t>For students identified as PHLOTEs, does the LEA administer English language proficiency tests and begin ELD instruction within 30 days of enrollment at the beginning of the school year?</t>
  </si>
  <si>
    <t xml:space="preserve">For any child entering school, after the first 30 days of the school year, does the LEA administer English language proficiency tests and begin instruction within 14 days of enrollment? </t>
  </si>
  <si>
    <t>LUS</t>
  </si>
  <si>
    <t>EL Bilingual</t>
  </si>
  <si>
    <t>Mixed Bilingual</t>
  </si>
  <si>
    <t>Mixed Classes NLS</t>
  </si>
  <si>
    <r>
      <t>If your LEA provides a EL Bilingual LIEP, select the Language Code(s)</t>
    </r>
    <r>
      <rPr>
        <sz val="11"/>
        <color indexed="8"/>
        <rFont val="Calibri"/>
        <family val="2"/>
      </rPr>
      <t xml:space="preserve"> (PIMS Manual, Volume 2, Appendix J)</t>
    </r>
    <r>
      <rPr>
        <b/>
        <sz val="11"/>
        <color indexed="8"/>
        <rFont val="Calibri"/>
        <family val="2"/>
      </rPr>
      <t xml:space="preserve"> </t>
    </r>
    <r>
      <rPr>
        <sz val="11"/>
        <color theme="1"/>
        <rFont val="Calibri"/>
        <family val="2"/>
        <scheme val="minor"/>
      </rPr>
      <t>for the language(s) of instruction, other than English, offered.  If your LEA does not provide a EL Bilingual LIEP, select NA.</t>
    </r>
  </si>
  <si>
    <r>
      <t>If your LEA provides a Mixed Bilingual LIEP, select the Language Code(s)</t>
    </r>
    <r>
      <rPr>
        <sz val="11"/>
        <color indexed="8"/>
        <rFont val="Calibri"/>
        <family val="2"/>
      </rPr>
      <t xml:space="preserve"> (PIMS Manual, Volume 2, Appendix J)</t>
    </r>
    <r>
      <rPr>
        <b/>
        <sz val="11"/>
        <color indexed="8"/>
        <rFont val="Calibri"/>
        <family val="2"/>
      </rPr>
      <t xml:space="preserve"> </t>
    </r>
    <r>
      <rPr>
        <sz val="11"/>
        <color theme="1"/>
        <rFont val="Calibri"/>
        <family val="2"/>
        <scheme val="minor"/>
      </rPr>
      <t>for the language(s) of instruction, other than English, offered.  If your LEA does not provide a Mixed Bilingual LIEP, select NA.</t>
    </r>
  </si>
  <si>
    <r>
      <t>If your LEA provides a EL Specific Transitional LIEP, select the Language Code(s)</t>
    </r>
    <r>
      <rPr>
        <sz val="11"/>
        <color indexed="8"/>
        <rFont val="Calibri"/>
        <family val="2"/>
      </rPr>
      <t xml:space="preserve"> (PIMS Manual, Volume 2, Appendix J)</t>
    </r>
    <r>
      <rPr>
        <b/>
        <sz val="11"/>
        <color indexed="8"/>
        <rFont val="Calibri"/>
        <family val="2"/>
      </rPr>
      <t xml:space="preserve"> </t>
    </r>
    <r>
      <rPr>
        <sz val="11"/>
        <color theme="1"/>
        <rFont val="Calibri"/>
        <family val="2"/>
        <scheme val="minor"/>
      </rPr>
      <t>for the language(s) of instruction, other than English, offered.  If your LEA does not provide a EL Specific Transitional LIEP, select NA.</t>
    </r>
  </si>
  <si>
    <r>
      <t>If your LEA provides a Mixed Classes NLS LIEP, select the Language Code(s)</t>
    </r>
    <r>
      <rPr>
        <sz val="11"/>
        <color indexed="8"/>
        <rFont val="Calibri"/>
        <family val="2"/>
      </rPr>
      <t xml:space="preserve"> (PIMS Manual, Volume 2, Appendix J)</t>
    </r>
    <r>
      <rPr>
        <b/>
        <sz val="11"/>
        <color indexed="8"/>
        <rFont val="Calibri"/>
        <family val="2"/>
      </rPr>
      <t xml:space="preserve"> </t>
    </r>
    <r>
      <rPr>
        <sz val="11"/>
        <color theme="1"/>
        <rFont val="Calibri"/>
        <family val="2"/>
        <scheme val="minor"/>
      </rPr>
      <t>for the language(s) of instruction, other than English, offered.  If your LEA does not provide a Mixed Classes NLS LIEP, select NA.</t>
    </r>
  </si>
  <si>
    <t>15.1</t>
  </si>
  <si>
    <t>Does the LEA report former ELs as such to the state for each of the first four years after reclassification?</t>
  </si>
  <si>
    <t>MONITOR2YRS</t>
  </si>
  <si>
    <t>MONITOR4YRS</t>
  </si>
  <si>
    <t>Does the LEA have a written policy stating ELs cannot be retained in a grade based solely on their lack of English proficiency?</t>
  </si>
  <si>
    <t>ELBILINGUAL</t>
  </si>
  <si>
    <t>Assessment Codes Line 27</t>
  </si>
  <si>
    <t>Assessment Codes Line 28</t>
  </si>
  <si>
    <t>Assessment Codes Line 29</t>
  </si>
  <si>
    <t>64 – K-WAPT (Kindergarten)</t>
  </si>
  <si>
    <t>59 – WIDA Screener (Grades 1-12)</t>
  </si>
  <si>
    <t>44 – Other (Email Assessment Name to: ra-liep@pa.gov)</t>
  </si>
  <si>
    <t>Enter your LEA's 9 digit AUN to the right:</t>
  </si>
  <si>
    <t>Version 19.1</t>
  </si>
  <si>
    <t>SY</t>
  </si>
  <si>
    <t>Select the apporpriate School Year to the right:</t>
  </si>
  <si>
    <t>Annual LIEP Survey</t>
  </si>
  <si>
    <t>School Year</t>
  </si>
  <si>
    <t>Reporting Date</t>
  </si>
  <si>
    <t>Select School Year</t>
  </si>
  <si>
    <t>2017 - 2018</t>
  </si>
  <si>
    <t>2018 - 2019</t>
  </si>
  <si>
    <t>2019 - 2020</t>
  </si>
  <si>
    <t>2020 - 2021</t>
  </si>
  <si>
    <t>2021 - 2022</t>
  </si>
  <si>
    <t>2022 - 2023</t>
  </si>
  <si>
    <t>2023 - 2024</t>
  </si>
  <si>
    <t>2024 - 2025</t>
  </si>
  <si>
    <t>2025 - 2026</t>
  </si>
  <si>
    <t>2026 - 2027</t>
  </si>
  <si>
    <t xml:space="preserve">School Year </t>
  </si>
  <si>
    <t>0010</t>
  </si>
  <si>
    <t>abk</t>
  </si>
  <si>
    <t>Abkhazian</t>
  </si>
  <si>
    <t>0020</t>
  </si>
  <si>
    <t>ace</t>
  </si>
  <si>
    <t>Achinese</t>
  </si>
  <si>
    <t>0030</t>
  </si>
  <si>
    <t>ach</t>
  </si>
  <si>
    <t>Acoli</t>
  </si>
  <si>
    <t>0040</t>
  </si>
  <si>
    <t>ada</t>
  </si>
  <si>
    <t>Adangme</t>
  </si>
  <si>
    <t>0070</t>
  </si>
  <si>
    <t>aar</t>
  </si>
  <si>
    <t>Afar</t>
  </si>
  <si>
    <t>0090</t>
  </si>
  <si>
    <t>afr</t>
  </si>
  <si>
    <t>Afrikaans</t>
  </si>
  <si>
    <t>0100</t>
  </si>
  <si>
    <t>afa</t>
  </si>
  <si>
    <t>Afro-Asiatic (Other)</t>
  </si>
  <si>
    <t>0110</t>
  </si>
  <si>
    <t>aka</t>
  </si>
  <si>
    <t>Akan</t>
  </si>
  <si>
    <t>0130</t>
  </si>
  <si>
    <t>alb/sqi*</t>
  </si>
  <si>
    <t>Albanian</t>
  </si>
  <si>
    <t>0170</t>
  </si>
  <si>
    <t>amh</t>
  </si>
  <si>
    <t>Amharic</t>
  </si>
  <si>
    <t>0180</t>
  </si>
  <si>
    <t>apa</t>
  </si>
  <si>
    <t>Apache languages</t>
  </si>
  <si>
    <t>ara</t>
  </si>
  <si>
    <t>Arabic</t>
  </si>
  <si>
    <t>0220</t>
  </si>
  <si>
    <t>arp</t>
  </si>
  <si>
    <t>Arapaho</t>
  </si>
  <si>
    <t>0230</t>
  </si>
  <si>
    <t>arn</t>
  </si>
  <si>
    <t>Araucanian</t>
  </si>
  <si>
    <t>0240</t>
  </si>
  <si>
    <t>arw</t>
  </si>
  <si>
    <t>Arawak</t>
  </si>
  <si>
    <t>0250</t>
  </si>
  <si>
    <t>arm/hye*</t>
  </si>
  <si>
    <t>Armenian</t>
  </si>
  <si>
    <t>0270</t>
  </si>
  <si>
    <t>asm</t>
  </si>
  <si>
    <t>Assamese</t>
  </si>
  <si>
    <t>0310</t>
  </si>
  <si>
    <t>map</t>
  </si>
  <si>
    <t>Austronesian (Other)</t>
  </si>
  <si>
    <t>0360</t>
  </si>
  <si>
    <t>aze</t>
  </si>
  <si>
    <t>Azerbaijani</t>
  </si>
  <si>
    <t>0410</t>
  </si>
  <si>
    <t>bam</t>
  </si>
  <si>
    <t>Bambara</t>
  </si>
  <si>
    <t>0420</t>
  </si>
  <si>
    <t>bai</t>
  </si>
  <si>
    <t>Bamileke languages</t>
  </si>
  <si>
    <t>0440</t>
  </si>
  <si>
    <t>bnt</t>
  </si>
  <si>
    <t>Bantu (Other)</t>
  </si>
  <si>
    <t>0450</t>
  </si>
  <si>
    <t>bas</t>
  </si>
  <si>
    <t>Basa</t>
  </si>
  <si>
    <t>0480</t>
  </si>
  <si>
    <t>btk</t>
  </si>
  <si>
    <t>Batak (Indonesia)</t>
  </si>
  <si>
    <t>0500</t>
  </si>
  <si>
    <t>bel</t>
  </si>
  <si>
    <t>Belarusian</t>
  </si>
  <si>
    <t>0510</t>
  </si>
  <si>
    <t>bem</t>
  </si>
  <si>
    <t>Bemba</t>
  </si>
  <si>
    <t>0520</t>
  </si>
  <si>
    <t>ben</t>
  </si>
  <si>
    <t>Bengali</t>
  </si>
  <si>
    <t>0530</t>
  </si>
  <si>
    <t>ber</t>
  </si>
  <si>
    <t>Berber (Other)</t>
  </si>
  <si>
    <t>0590</t>
  </si>
  <si>
    <t>bis</t>
  </si>
  <si>
    <t>Bislama</t>
  </si>
  <si>
    <t>0620</t>
  </si>
  <si>
    <t>bos</t>
  </si>
  <si>
    <t>Bosnian</t>
  </si>
  <si>
    <t>0650</t>
  </si>
  <si>
    <t>bug</t>
  </si>
  <si>
    <t>Buginese</t>
  </si>
  <si>
    <t>0660</t>
  </si>
  <si>
    <t>bul</t>
  </si>
  <si>
    <t>Bulgarian</t>
  </si>
  <si>
    <t>0670</t>
  </si>
  <si>
    <t>bua</t>
  </si>
  <si>
    <t>Buriat</t>
  </si>
  <si>
    <t>0680</t>
  </si>
  <si>
    <t>bur/mya*</t>
  </si>
  <si>
    <t>Burmese</t>
  </si>
  <si>
    <t>0700</t>
  </si>
  <si>
    <t>car</t>
  </si>
  <si>
    <t>Carib</t>
  </si>
  <si>
    <t>0710</t>
  </si>
  <si>
    <t>spa</t>
  </si>
  <si>
    <t>Castilian</t>
  </si>
  <si>
    <t>0720</t>
  </si>
  <si>
    <t>cat</t>
  </si>
  <si>
    <t>Catalan</t>
  </si>
  <si>
    <t>0730</t>
  </si>
  <si>
    <t>cau</t>
  </si>
  <si>
    <t>Caucasian (Other)</t>
  </si>
  <si>
    <t>0740</t>
  </si>
  <si>
    <t>ceb</t>
  </si>
  <si>
    <t>Cebuano</t>
  </si>
  <si>
    <t>0765</t>
  </si>
  <si>
    <t>khm</t>
  </si>
  <si>
    <t>Central Khmer</t>
  </si>
  <si>
    <t>0780</t>
  </si>
  <si>
    <t>cmc</t>
  </si>
  <si>
    <t>Chamic languages</t>
  </si>
  <si>
    <t>0790</t>
  </si>
  <si>
    <t>cha</t>
  </si>
  <si>
    <t>Chamorro</t>
  </si>
  <si>
    <t>0810</t>
  </si>
  <si>
    <t>chr</t>
  </si>
  <si>
    <t>Cherokee</t>
  </si>
  <si>
    <t>0830</t>
  </si>
  <si>
    <t>chy</t>
  </si>
  <si>
    <t>Cheyenne</t>
  </si>
  <si>
    <t>0850</t>
  </si>
  <si>
    <t>nya</t>
  </si>
  <si>
    <t>Chichewa</t>
  </si>
  <si>
    <t>chi/zho*</t>
  </si>
  <si>
    <t>Chinese (Mandarin)</t>
  </si>
  <si>
    <t>Chinese (Hakka)</t>
  </si>
  <si>
    <t>Chinese (Yue/Cantonese)</t>
  </si>
  <si>
    <t>Chinese (Minnan Fukiene)</t>
  </si>
  <si>
    <t>0870</t>
  </si>
  <si>
    <t>chn</t>
  </si>
  <si>
    <t>Chinook jargon</t>
  </si>
  <si>
    <t>0880</t>
  </si>
  <si>
    <t>chp</t>
  </si>
  <si>
    <t>Chipewyan</t>
  </si>
  <si>
    <t>0890</t>
  </si>
  <si>
    <t>cho</t>
  </si>
  <si>
    <t>Choctaw</t>
  </si>
  <si>
    <t>0940</t>
  </si>
  <si>
    <t>chv</t>
  </si>
  <si>
    <t>Chuvash</t>
  </si>
  <si>
    <t>0980</t>
  </si>
  <si>
    <t>cos</t>
  </si>
  <si>
    <t>Corsican</t>
  </si>
  <si>
    <t>0990</t>
  </si>
  <si>
    <t>cre</t>
  </si>
  <si>
    <t>Cree</t>
  </si>
  <si>
    <t>mus</t>
  </si>
  <si>
    <t>Creek</t>
  </si>
  <si>
    <t>crp</t>
  </si>
  <si>
    <t>Creoles and pidgins (Other)</t>
  </si>
  <si>
    <t>cpe</t>
  </si>
  <si>
    <t>Creoles and pidgins, English-based (Other)</t>
  </si>
  <si>
    <t>cpf</t>
  </si>
  <si>
    <t>Creoles and pidgins, French-based (Other)</t>
  </si>
  <si>
    <t>cpp</t>
  </si>
  <si>
    <t>crh</t>
  </si>
  <si>
    <t>Crimean Tatar</t>
  </si>
  <si>
    <t>Crimean Turkish</t>
  </si>
  <si>
    <t>hrv</t>
  </si>
  <si>
    <t>Croatian</t>
  </si>
  <si>
    <t>cus</t>
  </si>
  <si>
    <t>Cushitic (Other)</t>
  </si>
  <si>
    <t>cze/ces*</t>
  </si>
  <si>
    <t>Czech</t>
  </si>
  <si>
    <t>dak</t>
  </si>
  <si>
    <t>Dakota</t>
  </si>
  <si>
    <t>dan</t>
  </si>
  <si>
    <t>Danish</t>
  </si>
  <si>
    <t>dar</t>
  </si>
  <si>
    <t>Dargwa</t>
  </si>
  <si>
    <t>day</t>
  </si>
  <si>
    <t>Dayak</t>
  </si>
  <si>
    <t>del</t>
  </si>
  <si>
    <t>Delaware</t>
  </si>
  <si>
    <t>din</t>
  </si>
  <si>
    <t>Dinka</t>
  </si>
  <si>
    <t>doi</t>
  </si>
  <si>
    <t>Dogri</t>
  </si>
  <si>
    <t>dra</t>
  </si>
  <si>
    <t>Dravidian (Other)</t>
  </si>
  <si>
    <t>dut/nld*</t>
  </si>
  <si>
    <t>Dutch / Flemish</t>
  </si>
  <si>
    <t>dyu</t>
  </si>
  <si>
    <t>Dyula</t>
  </si>
  <si>
    <t>dzo</t>
  </si>
  <si>
    <t>Dzongkha</t>
  </si>
  <si>
    <t>bin</t>
  </si>
  <si>
    <t>Edo</t>
  </si>
  <si>
    <t>efi</t>
  </si>
  <si>
    <t>Efik</t>
  </si>
  <si>
    <t>eka</t>
  </si>
  <si>
    <t>Ekajuk</t>
  </si>
  <si>
    <t>eng</t>
  </si>
  <si>
    <t>English (Barbados)</t>
  </si>
  <si>
    <t>English (Guyana)</t>
  </si>
  <si>
    <t>English (Jamaican)</t>
  </si>
  <si>
    <t>English (Trinidad)</t>
  </si>
  <si>
    <t>est</t>
  </si>
  <si>
    <t>Estonian</t>
  </si>
  <si>
    <t>ewe</t>
  </si>
  <si>
    <t>Ewe</t>
  </si>
  <si>
    <t>fan</t>
  </si>
  <si>
    <t>Fang</t>
  </si>
  <si>
    <t>fat</t>
  </si>
  <si>
    <t>Fanti</t>
  </si>
  <si>
    <t>fao</t>
  </si>
  <si>
    <t>Faroese</t>
  </si>
  <si>
    <t>fij</t>
  </si>
  <si>
    <t>Fijian</t>
  </si>
  <si>
    <t>fil</t>
  </si>
  <si>
    <t>Filipino</t>
  </si>
  <si>
    <t>fin</t>
  </si>
  <si>
    <t>Finnish</t>
  </si>
  <si>
    <t>dut/nld5</t>
  </si>
  <si>
    <t>Flemish</t>
  </si>
  <si>
    <t>fre/fra*</t>
  </si>
  <si>
    <t>French</t>
  </si>
  <si>
    <t>fur</t>
  </si>
  <si>
    <t>Friulian</t>
  </si>
  <si>
    <t>ful</t>
  </si>
  <si>
    <t>Fulah</t>
  </si>
  <si>
    <t>gaa</t>
  </si>
  <si>
    <t>Ga</t>
  </si>
  <si>
    <t>lug</t>
  </si>
  <si>
    <t>Ganda</t>
  </si>
  <si>
    <t>gba</t>
  </si>
  <si>
    <t>Gbaya</t>
  </si>
  <si>
    <t>geo/kat</t>
  </si>
  <si>
    <t>Georgian</t>
  </si>
  <si>
    <t>ger/deu*</t>
  </si>
  <si>
    <t>German</t>
  </si>
  <si>
    <t>nds</t>
  </si>
  <si>
    <t>German, Low</t>
  </si>
  <si>
    <t>gem</t>
  </si>
  <si>
    <t>Germanic (Other)</t>
  </si>
  <si>
    <t>grb</t>
  </si>
  <si>
    <t>Grebo</t>
  </si>
  <si>
    <t>gre/ell*</t>
  </si>
  <si>
    <t>Greek, Modern (1453-)</t>
  </si>
  <si>
    <t>grn</t>
  </si>
  <si>
    <t>Guarani</t>
  </si>
  <si>
    <t>guj</t>
  </si>
  <si>
    <t>Gujarati</t>
  </si>
  <si>
    <t>hai</t>
  </si>
  <si>
    <t>Haida</t>
  </si>
  <si>
    <t>hat</t>
  </si>
  <si>
    <t>Haitian</t>
  </si>
  <si>
    <t>Haitian Creole</t>
  </si>
  <si>
    <t>hau</t>
  </si>
  <si>
    <t>Hausa</t>
  </si>
  <si>
    <t>haw</t>
  </si>
  <si>
    <t>Hawaiian</t>
  </si>
  <si>
    <t>heb</t>
  </si>
  <si>
    <t>Hebrew</t>
  </si>
  <si>
    <t>hil</t>
  </si>
  <si>
    <t>Hiligaynon</t>
  </si>
  <si>
    <t>him</t>
  </si>
  <si>
    <t>Himachali</t>
  </si>
  <si>
    <t>hin</t>
  </si>
  <si>
    <t>Hindi</t>
  </si>
  <si>
    <t>hmn</t>
  </si>
  <si>
    <t>Hmong</t>
  </si>
  <si>
    <t>hun</t>
  </si>
  <si>
    <t>Hungarian</t>
  </si>
  <si>
    <t>iba</t>
  </si>
  <si>
    <t>Iban</t>
  </si>
  <si>
    <t>ice/isl*</t>
  </si>
  <si>
    <t>Icelandic</t>
  </si>
  <si>
    <t>ibo</t>
  </si>
  <si>
    <t>Igbo</t>
  </si>
  <si>
    <t>ilo</t>
  </si>
  <si>
    <t>Iloko</t>
  </si>
  <si>
    <t>smn</t>
  </si>
  <si>
    <t>Inari Sami</t>
  </si>
  <si>
    <t>inc</t>
  </si>
  <si>
    <t>Indic (Other)</t>
  </si>
  <si>
    <t>ine</t>
  </si>
  <si>
    <t>Indo-European (Other)</t>
  </si>
  <si>
    <t>ind</t>
  </si>
  <si>
    <t>Indonesian</t>
  </si>
  <si>
    <t>inh</t>
  </si>
  <si>
    <t>Ingush</t>
  </si>
  <si>
    <t>iku</t>
  </si>
  <si>
    <t>Inuktitut</t>
  </si>
  <si>
    <t>ira</t>
  </si>
  <si>
    <t>Iranian (Other)</t>
  </si>
  <si>
    <t>gle</t>
  </si>
  <si>
    <t>Irish</t>
  </si>
  <si>
    <t>iro</t>
  </si>
  <si>
    <t>Iroquoian languages</t>
  </si>
  <si>
    <t>ita</t>
  </si>
  <si>
    <t>Italian</t>
  </si>
  <si>
    <t>jpn</t>
  </si>
  <si>
    <t>Japanese</t>
  </si>
  <si>
    <t>jrb</t>
  </si>
  <si>
    <t>Judeo-Arabic</t>
  </si>
  <si>
    <t>jpr</t>
  </si>
  <si>
    <t>Judeo-Persian</t>
  </si>
  <si>
    <t>kab</t>
  </si>
  <si>
    <t>Kabyle</t>
  </si>
  <si>
    <t>kac</t>
  </si>
  <si>
    <t>Kachin</t>
  </si>
  <si>
    <t>kal</t>
  </si>
  <si>
    <t>Kalaallisut; Greenlandic</t>
  </si>
  <si>
    <t>xal</t>
  </si>
  <si>
    <t>Kalmyk</t>
  </si>
  <si>
    <t>kam</t>
  </si>
  <si>
    <t>Kamba</t>
  </si>
  <si>
    <t>kan</t>
  </si>
  <si>
    <t>Kannada</t>
  </si>
  <si>
    <t>krc</t>
  </si>
  <si>
    <t>Karachay-Balkar</t>
  </si>
  <si>
    <t>kar</t>
  </si>
  <si>
    <t>Karen</t>
  </si>
  <si>
    <t>kas</t>
  </si>
  <si>
    <t>Kashmiri</t>
  </si>
  <si>
    <t>kaz</t>
  </si>
  <si>
    <t>Kazakh</t>
  </si>
  <si>
    <t>kha</t>
  </si>
  <si>
    <t>Khasi</t>
  </si>
  <si>
    <t>Khmer</t>
  </si>
  <si>
    <t>kik</t>
  </si>
  <si>
    <t>Kikuyu</t>
  </si>
  <si>
    <t>kmb</t>
  </si>
  <si>
    <t>Kimbundu</t>
  </si>
  <si>
    <t>kin</t>
  </si>
  <si>
    <t>Kinyarwanda</t>
  </si>
  <si>
    <t>zza</t>
  </si>
  <si>
    <t>Kirdki</t>
  </si>
  <si>
    <t>kir</t>
  </si>
  <si>
    <t>Kirghiz</t>
  </si>
  <si>
    <t>Kirmanjki</t>
  </si>
  <si>
    <t>kon</t>
  </si>
  <si>
    <t>Kongo</t>
  </si>
  <si>
    <t>kok</t>
  </si>
  <si>
    <t>Konkani</t>
  </si>
  <si>
    <t>kor</t>
  </si>
  <si>
    <t>Korean</t>
  </si>
  <si>
    <t>kpe</t>
  </si>
  <si>
    <t>Kpelle</t>
  </si>
  <si>
    <t>kro</t>
  </si>
  <si>
    <t>Kru</t>
  </si>
  <si>
    <t>kua</t>
  </si>
  <si>
    <t>Kuanyama</t>
  </si>
  <si>
    <t>kum</t>
  </si>
  <si>
    <t>Kumyk</t>
  </si>
  <si>
    <t>kur</t>
  </si>
  <si>
    <t>Kurdish</t>
  </si>
  <si>
    <t>Kyrgyz</t>
  </si>
  <si>
    <t>lad</t>
  </si>
  <si>
    <t>Ladino</t>
  </si>
  <si>
    <t>lao</t>
  </si>
  <si>
    <t>Lao</t>
  </si>
  <si>
    <t>lav</t>
  </si>
  <si>
    <t>Latvian</t>
  </si>
  <si>
    <t>lim</t>
  </si>
  <si>
    <t>Limburger</t>
  </si>
  <si>
    <t>lin</t>
  </si>
  <si>
    <t>Lingala</t>
  </si>
  <si>
    <t>lit</t>
  </si>
  <si>
    <t>Lithuanian</t>
  </si>
  <si>
    <t>luo</t>
  </si>
  <si>
    <t>Luo (Kenya and Tanzania)</t>
  </si>
  <si>
    <t>mac/mkd*</t>
  </si>
  <si>
    <t>Macedonian</t>
  </si>
  <si>
    <t>mai</t>
  </si>
  <si>
    <t>Maithili</t>
  </si>
  <si>
    <t>may/msa*</t>
  </si>
  <si>
    <t>Malay</t>
  </si>
  <si>
    <t>mal</t>
  </si>
  <si>
    <t>Malayalam</t>
  </si>
  <si>
    <t>div</t>
  </si>
  <si>
    <t>Maldivian</t>
  </si>
  <si>
    <t>mdr</t>
  </si>
  <si>
    <t>Mandar</t>
  </si>
  <si>
    <t>man</t>
  </si>
  <si>
    <t>Mandingo</t>
  </si>
  <si>
    <t>mno</t>
  </si>
  <si>
    <t>Manobo languages</t>
  </si>
  <si>
    <t>mao/mri</t>
  </si>
  <si>
    <t>Maori</t>
  </si>
  <si>
    <t>Mapuche</t>
  </si>
  <si>
    <t>mar</t>
  </si>
  <si>
    <t>Marathi</t>
  </si>
  <si>
    <t>chm</t>
  </si>
  <si>
    <t>Mari</t>
  </si>
  <si>
    <t>mah</t>
  </si>
  <si>
    <t>Marshallese</t>
  </si>
  <si>
    <t>mwr</t>
  </si>
  <si>
    <t>Marwari</t>
  </si>
  <si>
    <t>myn</t>
  </si>
  <si>
    <t>Mayan languages</t>
  </si>
  <si>
    <t>men</t>
  </si>
  <si>
    <t>Mende</t>
  </si>
  <si>
    <t>min</t>
  </si>
  <si>
    <t>Minangkabau</t>
  </si>
  <si>
    <t>moh</t>
  </si>
  <si>
    <t>Mohawk</t>
  </si>
  <si>
    <t>ron/rum</t>
  </si>
  <si>
    <t>Moldavian</t>
  </si>
  <si>
    <t>mon</t>
  </si>
  <si>
    <t>Mongolian</t>
  </si>
  <si>
    <t>nav</t>
  </si>
  <si>
    <t>Navajo</t>
  </si>
  <si>
    <t>nde</t>
  </si>
  <si>
    <t>Ndebele, North</t>
  </si>
  <si>
    <t>nbl</t>
  </si>
  <si>
    <t>Ndebele, South</t>
  </si>
  <si>
    <t>nap</t>
  </si>
  <si>
    <t>Neapolitan</t>
  </si>
  <si>
    <t>new</t>
  </si>
  <si>
    <t>Nepal Bhasa</t>
  </si>
  <si>
    <t>nep</t>
  </si>
  <si>
    <t>Nepali</t>
  </si>
  <si>
    <t>Newari; Nepal Bhasa</t>
  </si>
  <si>
    <t>nia</t>
  </si>
  <si>
    <t>Nias</t>
  </si>
  <si>
    <t>nic</t>
  </si>
  <si>
    <t>Niger-Kordofanian (Other)</t>
  </si>
  <si>
    <t>ssa</t>
  </si>
  <si>
    <t>Nilo-Saharan (Other)</t>
  </si>
  <si>
    <t>nog</t>
  </si>
  <si>
    <t>Nogai</t>
  </si>
  <si>
    <t>nor</t>
  </si>
  <si>
    <t>Norwegian</t>
  </si>
  <si>
    <t>nno</t>
  </si>
  <si>
    <t>Norwegian Nynorsk</t>
  </si>
  <si>
    <t>nub</t>
  </si>
  <si>
    <t>Nubian languages</t>
  </si>
  <si>
    <t>Nyanja</t>
  </si>
  <si>
    <t>nzi</t>
  </si>
  <si>
    <t>Nzima</t>
  </si>
  <si>
    <t>ori</t>
  </si>
  <si>
    <t>Oriya</t>
  </si>
  <si>
    <t>orm</t>
  </si>
  <si>
    <t>Oromo</t>
  </si>
  <si>
    <t>pau</t>
  </si>
  <si>
    <t>Palauan</t>
  </si>
  <si>
    <t>pan</t>
  </si>
  <si>
    <t>Panjabi</t>
  </si>
  <si>
    <t>pap</t>
  </si>
  <si>
    <t>Papiamento</t>
  </si>
  <si>
    <t>paa</t>
  </si>
  <si>
    <t>Papuan (Other)</t>
  </si>
  <si>
    <t>pus</t>
  </si>
  <si>
    <t>Pashto</t>
  </si>
  <si>
    <t>per/fas*</t>
  </si>
  <si>
    <t>Persian</t>
  </si>
  <si>
    <t>phi</t>
  </si>
  <si>
    <t>Philippine (Other)</t>
  </si>
  <si>
    <t>Pilipino</t>
  </si>
  <si>
    <t>pon</t>
  </si>
  <si>
    <t>Pohnpeian</t>
  </si>
  <si>
    <t>pol</t>
  </si>
  <si>
    <t>Polish</t>
  </si>
  <si>
    <t>por</t>
  </si>
  <si>
    <t>Portuguese</t>
  </si>
  <si>
    <t>Punjabi</t>
  </si>
  <si>
    <t>Pushto</t>
  </si>
  <si>
    <t>que</t>
  </si>
  <si>
    <t>Quechua</t>
  </si>
  <si>
    <t>rap</t>
  </si>
  <si>
    <t>Rapanui</t>
  </si>
  <si>
    <t>rar</t>
  </si>
  <si>
    <t>Rarotongan</t>
  </si>
  <si>
    <t>rum/ron*</t>
  </si>
  <si>
    <t>Romanian</t>
  </si>
  <si>
    <t>rom</t>
  </si>
  <si>
    <t>Romany</t>
  </si>
  <si>
    <t>run</t>
  </si>
  <si>
    <t>Rundi</t>
  </si>
  <si>
    <t>rus</t>
  </si>
  <si>
    <t>Russian</t>
  </si>
  <si>
    <t>smo</t>
  </si>
  <si>
    <t>Samoan</t>
  </si>
  <si>
    <t>sag</t>
  </si>
  <si>
    <t>Sango</t>
  </si>
  <si>
    <t>srp</t>
  </si>
  <si>
    <t>Serbian</t>
  </si>
  <si>
    <t>srr</t>
  </si>
  <si>
    <t>Serer</t>
  </si>
  <si>
    <t>sna</t>
  </si>
  <si>
    <t>Shona</t>
  </si>
  <si>
    <t>sgn</t>
  </si>
  <si>
    <t>Sign languages</t>
  </si>
  <si>
    <t>snd</t>
  </si>
  <si>
    <t>Sindhi</t>
  </si>
  <si>
    <t>sin</t>
  </si>
  <si>
    <t>Sinhala</t>
  </si>
  <si>
    <t>Sinhalese</t>
  </si>
  <si>
    <t>sit</t>
  </si>
  <si>
    <t>Sino-Tibetan (Other)</t>
  </si>
  <si>
    <t>sla</t>
  </si>
  <si>
    <t>Slavic (Other)</t>
  </si>
  <si>
    <t>slo/slk*</t>
  </si>
  <si>
    <t>Slovak</t>
  </si>
  <si>
    <t>sog</t>
  </si>
  <si>
    <t>Sogdian</t>
  </si>
  <si>
    <t>som</t>
  </si>
  <si>
    <t>Somali</t>
  </si>
  <si>
    <t>son</t>
  </si>
  <si>
    <t>Songhai</t>
  </si>
  <si>
    <t>snk</t>
  </si>
  <si>
    <t>Soninke</t>
  </si>
  <si>
    <t>nso</t>
  </si>
  <si>
    <t>Sotho, Northern</t>
  </si>
  <si>
    <t>sot</t>
  </si>
  <si>
    <t>Sotho, Southern</t>
  </si>
  <si>
    <t>sma</t>
  </si>
  <si>
    <t>Southern Sami</t>
  </si>
  <si>
    <t>South Ndebele</t>
  </si>
  <si>
    <t>Spanish</t>
  </si>
  <si>
    <t>srn</t>
  </si>
  <si>
    <t>SrananTongo</t>
  </si>
  <si>
    <t>suk</t>
  </si>
  <si>
    <t>Sukuma</t>
  </si>
  <si>
    <t>sun</t>
  </si>
  <si>
    <t>Sundanese</t>
  </si>
  <si>
    <t>sus</t>
  </si>
  <si>
    <t>Susu</t>
  </si>
  <si>
    <t>swa</t>
  </si>
  <si>
    <t>Swahili</t>
  </si>
  <si>
    <t>swe</t>
  </si>
  <si>
    <t>Swedish</t>
  </si>
  <si>
    <t>tgl</t>
  </si>
  <si>
    <t>Tagalog</t>
  </si>
  <si>
    <t>tah</t>
  </si>
  <si>
    <t>Tahitian</t>
  </si>
  <si>
    <t>tai</t>
  </si>
  <si>
    <t>Tai (Other)</t>
  </si>
  <si>
    <t>tgk</t>
  </si>
  <si>
    <t>Tajik</t>
  </si>
  <si>
    <t>tmh</t>
  </si>
  <si>
    <t>Tamashek</t>
  </si>
  <si>
    <t>tam</t>
  </si>
  <si>
    <t>Tamil</t>
  </si>
  <si>
    <t>tel</t>
  </si>
  <si>
    <t>Telugu</t>
  </si>
  <si>
    <t>tet</t>
  </si>
  <si>
    <t>Tetum</t>
  </si>
  <si>
    <t>tha</t>
  </si>
  <si>
    <t>Thai</t>
  </si>
  <si>
    <t>tib/bod*</t>
  </si>
  <si>
    <t>Tibetan</t>
  </si>
  <si>
    <t>tig</t>
  </si>
  <si>
    <t>Tigre</t>
  </si>
  <si>
    <t>tir</t>
  </si>
  <si>
    <t>Tigrinya</t>
  </si>
  <si>
    <t>tem</t>
  </si>
  <si>
    <t>Timne</t>
  </si>
  <si>
    <t>tog</t>
  </si>
  <si>
    <t>Tonga (Nyasa)</t>
  </si>
  <si>
    <t>tso</t>
  </si>
  <si>
    <t>Tsonga</t>
  </si>
  <si>
    <t>tsn</t>
  </si>
  <si>
    <t>Tswana</t>
  </si>
  <si>
    <t>tur</t>
  </si>
  <si>
    <t>Turkish</t>
  </si>
  <si>
    <t>ota</t>
  </si>
  <si>
    <t>Turkish, Ottoman (1500-1928)</t>
  </si>
  <si>
    <t>tuk</t>
  </si>
  <si>
    <t>Turkmen</t>
  </si>
  <si>
    <t>twi</t>
  </si>
  <si>
    <t>Twi</t>
  </si>
  <si>
    <t>ukr</t>
  </si>
  <si>
    <t>Ukrainian</t>
  </si>
  <si>
    <t>und</t>
  </si>
  <si>
    <t>Undetermined</t>
  </si>
  <si>
    <t>hsb</t>
  </si>
  <si>
    <t>Upper Sorbian</t>
  </si>
  <si>
    <t>urd</t>
  </si>
  <si>
    <t>Urdu</t>
  </si>
  <si>
    <t>uig</t>
  </si>
  <si>
    <t>Uyghur</t>
  </si>
  <si>
    <t>uzb</t>
  </si>
  <si>
    <t>Uzbek</t>
  </si>
  <si>
    <t>vai</t>
  </si>
  <si>
    <t>Vai</t>
  </si>
  <si>
    <t>vie</t>
  </si>
  <si>
    <t>Vietnamese</t>
  </si>
  <si>
    <t>wak</t>
  </si>
  <si>
    <t>Wakashan languages</t>
  </si>
  <si>
    <t>war</t>
  </si>
  <si>
    <t>Waray</t>
  </si>
  <si>
    <t>wel/cym*</t>
  </si>
  <si>
    <t>Welsh</t>
  </si>
  <si>
    <t>fry</t>
  </si>
  <si>
    <t>Western Frisian</t>
  </si>
  <si>
    <t>wal</t>
  </si>
  <si>
    <t>Wolaytta</t>
  </si>
  <si>
    <t>wol</t>
  </si>
  <si>
    <t>Wolof</t>
  </si>
  <si>
    <t>yid</t>
  </si>
  <si>
    <t>Yiddish</t>
  </si>
  <si>
    <t>yor</t>
  </si>
  <si>
    <t>Yoruba</t>
  </si>
  <si>
    <t>zap</t>
  </si>
  <si>
    <t>Zapotec</t>
  </si>
  <si>
    <t>Zazaki</t>
  </si>
  <si>
    <t>zul</t>
  </si>
  <si>
    <t>Zulu</t>
  </si>
  <si>
    <t>0010 - Abkhazian</t>
  </si>
  <si>
    <t>0020 - Achinese</t>
  </si>
  <si>
    <t>0030 - Acoli</t>
  </si>
  <si>
    <t>0040 - Adangme</t>
  </si>
  <si>
    <t>0070 - Afar</t>
  </si>
  <si>
    <t>0090 - Afrikaans</t>
  </si>
  <si>
    <t>0100 - Afro-Asiatic (Other)</t>
  </si>
  <si>
    <t>0110 - Akan</t>
  </si>
  <si>
    <t>0130 - Albanian</t>
  </si>
  <si>
    <t>0170 - Amharic</t>
  </si>
  <si>
    <t>0180 - Apache languages</t>
  </si>
  <si>
    <t>0190 - Arabic</t>
  </si>
  <si>
    <t>0220 - Arapaho</t>
  </si>
  <si>
    <t>0230 - Araucanian</t>
  </si>
  <si>
    <t>0240 - Arawak</t>
  </si>
  <si>
    <t>0250 - Armenian</t>
  </si>
  <si>
    <t>0270 - Assamese</t>
  </si>
  <si>
    <t>0310 - Austronesian (Other)</t>
  </si>
  <si>
    <t>0360 - Azerbaijani</t>
  </si>
  <si>
    <t>0410 - Bambara</t>
  </si>
  <si>
    <t>0420 - Bamileke languages</t>
  </si>
  <si>
    <t>0440 - Bantu (Other)</t>
  </si>
  <si>
    <t>0450 - Basa</t>
  </si>
  <si>
    <t>0480 - Batak (Indonesia)</t>
  </si>
  <si>
    <t>0500 - Belarusian</t>
  </si>
  <si>
    <t>0510 - Bemba</t>
  </si>
  <si>
    <t>0520 - Bengali</t>
  </si>
  <si>
    <t>0530 - Berber (Other)</t>
  </si>
  <si>
    <t>0590 - Bislama</t>
  </si>
  <si>
    <t>0620 - Bosnian</t>
  </si>
  <si>
    <t>0650 - Buginese</t>
  </si>
  <si>
    <t>0660 - Bulgarian</t>
  </si>
  <si>
    <t>0670 - Buriat</t>
  </si>
  <si>
    <t>0680 - Burmese</t>
  </si>
  <si>
    <t>0700 - Carib</t>
  </si>
  <si>
    <t>0710 - Castilian</t>
  </si>
  <si>
    <t>0720 - Catalan</t>
  </si>
  <si>
    <t>0730 - Caucasian (Other)</t>
  </si>
  <si>
    <t>0740 - Cebuano</t>
  </si>
  <si>
    <t>0765 - Central Khmer</t>
  </si>
  <si>
    <t>0780 - Chamic languages</t>
  </si>
  <si>
    <t>0790 - Chamorro</t>
  </si>
  <si>
    <t>0810 - Cherokee</t>
  </si>
  <si>
    <t>0830 - Cheyenne</t>
  </si>
  <si>
    <t>0850 - Chichewa</t>
  </si>
  <si>
    <t>0860 - Chinese (Mandarin)</t>
  </si>
  <si>
    <t>0861 - Chinese (Hakka)</t>
  </si>
  <si>
    <t>0862 - Chinese (Yue/Cantonese)</t>
  </si>
  <si>
    <t>0863 - Chinese (Minnan Fukiene)</t>
  </si>
  <si>
    <t>0870 - Chinook jargon</t>
  </si>
  <si>
    <t>0880 - Chipewyan</t>
  </si>
  <si>
    <t>0890 - Choctaw</t>
  </si>
  <si>
    <t>0940 - Chuvash</t>
  </si>
  <si>
    <t>0980 - Corsican</t>
  </si>
  <si>
    <t>0990 - Cree</t>
  </si>
  <si>
    <t>1000 - Creek</t>
  </si>
  <si>
    <t>1010 - Creoles and pidgins (Other)</t>
  </si>
  <si>
    <t>1020 - Creoles and pidgins, English-based (Other)</t>
  </si>
  <si>
    <t>1030 - Creoles and pidgins, French-based (Other)</t>
  </si>
  <si>
    <t>1040 - Creoles and pidgins, Portuguese-based (Other)</t>
  </si>
  <si>
    <t>1050 - Crimean Tatar</t>
  </si>
  <si>
    <t>1060 - Crimean Turkish</t>
  </si>
  <si>
    <t>1070 - Croatian</t>
  </si>
  <si>
    <t>1080 - Cushitic (Other)</t>
  </si>
  <si>
    <t>1090 - Czech</t>
  </si>
  <si>
    <t>1100 - Dakota</t>
  </si>
  <si>
    <t>1110 - Danish</t>
  </si>
  <si>
    <t>1120 - Dargwa</t>
  </si>
  <si>
    <t>1130 - Dayak</t>
  </si>
  <si>
    <t>1140 - Delaware</t>
  </si>
  <si>
    <t>1150 - Dinka</t>
  </si>
  <si>
    <t>1170 - Dogri</t>
  </si>
  <si>
    <t>1190 - Dravidian (Other)</t>
  </si>
  <si>
    <t>1210 - Dutch / Flemish</t>
  </si>
  <si>
    <t>1230 - Dyula</t>
  </si>
  <si>
    <t>1240 - Dzongkha</t>
  </si>
  <si>
    <t>1246 - Edo</t>
  </si>
  <si>
    <t>1250 - Efik</t>
  </si>
  <si>
    <t>1270 - Ekajuk</t>
  </si>
  <si>
    <t>1290 - English (Barbados)</t>
  </si>
  <si>
    <t>1291 - English (Guyana)</t>
  </si>
  <si>
    <t>1292 - English (Jamaican)</t>
  </si>
  <si>
    <t>1293 - English (Trinidad)</t>
  </si>
  <si>
    <t>1340 - Estonian</t>
  </si>
  <si>
    <t>1350 - Ewe</t>
  </si>
  <si>
    <t>1370 - Fang</t>
  </si>
  <si>
    <t>1380 - Fanti</t>
  </si>
  <si>
    <t>1390 - Faroese</t>
  </si>
  <si>
    <t>1400 - Fijian</t>
  </si>
  <si>
    <t>1401 - Filipino</t>
  </si>
  <si>
    <t>1410 - Finnish</t>
  </si>
  <si>
    <t>1425 - Flemish</t>
  </si>
  <si>
    <t>1440 - French</t>
  </si>
  <si>
    <t>1480 - Friulian</t>
  </si>
  <si>
    <t>1490 - Fulah</t>
  </si>
  <si>
    <t>1500 - Ga</t>
  </si>
  <si>
    <t>1530 - Ganda</t>
  </si>
  <si>
    <t>1550 - Gbaya</t>
  </si>
  <si>
    <t>1570 - Georgian</t>
  </si>
  <si>
    <t>1580 - German</t>
  </si>
  <si>
    <t>1590 - German, Low</t>
  </si>
  <si>
    <t>1620 - Germanic (Other)</t>
  </si>
  <si>
    <t>1680 - Grebo</t>
  </si>
  <si>
    <t>1700 - Greek, Modern (1453-)</t>
  </si>
  <si>
    <t>1710 - Guarani</t>
  </si>
  <si>
    <t>1720 - Gujarati</t>
  </si>
  <si>
    <t>1740 - Haida</t>
  </si>
  <si>
    <t>1750 - Haitian</t>
  </si>
  <si>
    <t>1760 - Haitian Creole</t>
  </si>
  <si>
    <t>1770 - Hausa</t>
  </si>
  <si>
    <t>1780 - Hawaiian</t>
  </si>
  <si>
    <t>1790 - Hebrew</t>
  </si>
  <si>
    <t>1810 - Hiligaynon</t>
  </si>
  <si>
    <t>1820 - Himachali</t>
  </si>
  <si>
    <t>1830 - Hindi</t>
  </si>
  <si>
    <t>1860 - Hmong</t>
  </si>
  <si>
    <t>1870 - Hungarian</t>
  </si>
  <si>
    <t>1890 - Iban</t>
  </si>
  <si>
    <t>1900 - Icelandic</t>
  </si>
  <si>
    <t>1920 - Igbo</t>
  </si>
  <si>
    <t>1940 - Iloko</t>
  </si>
  <si>
    <t>1950 - Inari Sami</t>
  </si>
  <si>
    <t>1960 - Indic (Other)</t>
  </si>
  <si>
    <t>1970 - Indo-European (Other)</t>
  </si>
  <si>
    <t>1980 - Indonesian</t>
  </si>
  <si>
    <t>1990 - Ingush</t>
  </si>
  <si>
    <t>2020 - Inuktitut</t>
  </si>
  <si>
    <t>2040 - Iranian (Other)</t>
  </si>
  <si>
    <t>2050 - Irish</t>
  </si>
  <si>
    <t>2080 - Iroquoian languages</t>
  </si>
  <si>
    <t>2090 - Italian</t>
  </si>
  <si>
    <t>2100 - Japanese</t>
  </si>
  <si>
    <t>2120 - Judeo-Arabic</t>
  </si>
  <si>
    <t>2130 - Judeo-Persian</t>
  </si>
  <si>
    <t>2150 - Kabyle</t>
  </si>
  <si>
    <t>2160 - Kachin</t>
  </si>
  <si>
    <t>2170 - Kalaallisut; Greenlandic</t>
  </si>
  <si>
    <t>2180 - Kalmyk</t>
  </si>
  <si>
    <t>2190 - Kamba</t>
  </si>
  <si>
    <t>2200 - Kannada</t>
  </si>
  <si>
    <t>2220 - Karachay-Balkar</t>
  </si>
  <si>
    <t>2240 - Karen</t>
  </si>
  <si>
    <t>2250 - Kashmiri</t>
  </si>
  <si>
    <t>2280 - Kazakh</t>
  </si>
  <si>
    <t>2290 - Khasi</t>
  </si>
  <si>
    <t>2300 - Khmer</t>
  </si>
  <si>
    <t>2330 - Kikuyu</t>
  </si>
  <si>
    <t>2340 - Kimbundu</t>
  </si>
  <si>
    <t>2350 - Kinyarwanda</t>
  </si>
  <si>
    <t>2355 - Kirdki</t>
  </si>
  <si>
    <t>2360 - Kirghiz</t>
  </si>
  <si>
    <t>2365 - Kirmanjki</t>
  </si>
  <si>
    <t>2390 - Kongo</t>
  </si>
  <si>
    <t>2400 - Konkani</t>
  </si>
  <si>
    <t>2410 - Korean</t>
  </si>
  <si>
    <t>2430 - Kpelle</t>
  </si>
  <si>
    <t>2440 - Kru</t>
  </si>
  <si>
    <t>2450 - Kuanyama</t>
  </si>
  <si>
    <t>2460 - Kumyk</t>
  </si>
  <si>
    <t>2470 - Kurdish</t>
  </si>
  <si>
    <t>2505 - Kyrgyz</t>
  </si>
  <si>
    <t>2510 - Ladino</t>
  </si>
  <si>
    <t>2540 - Lao</t>
  </si>
  <si>
    <t>2560 - Latvian</t>
  </si>
  <si>
    <t>2600 - Limburger</t>
  </si>
  <si>
    <t>2620 - Lingala</t>
  </si>
  <si>
    <t>2630 - Lithuanian</t>
  </si>
  <si>
    <t>2740 - Luo (Kenya and Tanzania)</t>
  </si>
  <si>
    <t>2770 - Macedonian</t>
  </si>
  <si>
    <t>2800 - Maithili</t>
  </si>
  <si>
    <t>2830 - Malay</t>
  </si>
  <si>
    <t>2840 - Malayalam</t>
  </si>
  <si>
    <t>2845 - Maldivian</t>
  </si>
  <si>
    <t>2870 - Mandar</t>
  </si>
  <si>
    <t>2880 - Mandingo</t>
  </si>
  <si>
    <t>2900 - Manobo languages</t>
  </si>
  <si>
    <t>2920 - Maori</t>
  </si>
  <si>
    <t>2925 - Mapuche</t>
  </si>
  <si>
    <t>2930 - Marathi</t>
  </si>
  <si>
    <t>2940 - Mari</t>
  </si>
  <si>
    <t>2950 - Marshallese</t>
  </si>
  <si>
    <t>2960 - Marwari</t>
  </si>
  <si>
    <t>2980 - Mayan languages</t>
  </si>
  <si>
    <t>2990 - Mende</t>
  </si>
  <si>
    <t>3010 - Minangkabau</t>
  </si>
  <si>
    <t>3030 - Mohawk</t>
  </si>
  <si>
    <t>3050 - Moldavian</t>
  </si>
  <si>
    <t>3080 - Mongolian</t>
  </si>
  <si>
    <t>3150 - Navajo</t>
  </si>
  <si>
    <t>3160 - Ndebele, North</t>
  </si>
  <si>
    <t>3170 - Ndebele, South</t>
  </si>
  <si>
    <t>3190 - Neapolitan</t>
  </si>
  <si>
    <t>3195 - Nepal Bhasa</t>
  </si>
  <si>
    <t>3200 - Nepali</t>
  </si>
  <si>
    <t>3210 - Newari; Nepal Bhasa</t>
  </si>
  <si>
    <t>3220 - Nias</t>
  </si>
  <si>
    <t>3230 - Niger-Kordofanian (Other)</t>
  </si>
  <si>
    <t>3240 - Nilo-Saharan (Other)</t>
  </si>
  <si>
    <t>3260 - Nogai</t>
  </si>
  <si>
    <t>3310 - Norwegian</t>
  </si>
  <si>
    <t>3330 - Norwegian Nynorsk</t>
  </si>
  <si>
    <t>3340 - Nubian languages</t>
  </si>
  <si>
    <t>3360 - Nyanja</t>
  </si>
  <si>
    <t>3400 - Nzima</t>
  </si>
  <si>
    <t>3470 - Oriya</t>
  </si>
  <si>
    <t>3480 - Oromo</t>
  </si>
  <si>
    <t>3540 - Palauan</t>
  </si>
  <si>
    <t>3580 - Panjabi</t>
  </si>
  <si>
    <t>3590 - Papiamento</t>
  </si>
  <si>
    <t>3600 - Papuan (Other)</t>
  </si>
  <si>
    <t>3605 - Pashto</t>
  </si>
  <si>
    <t>3610 - Persian</t>
  </si>
  <si>
    <t>3630 - Philippine (Other)</t>
  </si>
  <si>
    <t>3641 - Pilipino</t>
  </si>
  <si>
    <t>3650 - Pohnpeian</t>
  </si>
  <si>
    <t>3660 - Polish</t>
  </si>
  <si>
    <t>3670 - Portuguese</t>
  </si>
  <si>
    <t>3710 - Punjabi</t>
  </si>
  <si>
    <t>3720 - Pushto</t>
  </si>
  <si>
    <t>3730 - Quechua</t>
  </si>
  <si>
    <t>3760 - Rapanui</t>
  </si>
  <si>
    <t>3770 - Rarotongan</t>
  </si>
  <si>
    <t>3800 - Romanian</t>
  </si>
  <si>
    <t>3810 - Romany</t>
  </si>
  <si>
    <t>3820 - Rundi</t>
  </si>
  <si>
    <t>3830 - Russian</t>
  </si>
  <si>
    <t>3870 - Samoan</t>
  </si>
  <si>
    <t>3890 - Sango</t>
  </si>
  <si>
    <t>3990 - Serbian</t>
  </si>
  <si>
    <t>4000 - Serer</t>
  </si>
  <si>
    <t>4020 - Shona</t>
  </si>
  <si>
    <t>4050 - Sign languages</t>
  </si>
  <si>
    <t>4070 - Sindhi</t>
  </si>
  <si>
    <t>4071 - Sinhala</t>
  </si>
  <si>
    <t>4080 - Sinhalese</t>
  </si>
  <si>
    <t>4090 - Sino-Tibetan (Other)</t>
  </si>
  <si>
    <t>4130 - Slavic (Other)</t>
  </si>
  <si>
    <t>4140 - Slovak</t>
  </si>
  <si>
    <t>4160 - Sogdian</t>
  </si>
  <si>
    <t>4170 - Somali</t>
  </si>
  <si>
    <t>4180 - Songhai</t>
  </si>
  <si>
    <t>4190 - Soninke</t>
  </si>
  <si>
    <t>4210 - Sotho, Northern</t>
  </si>
  <si>
    <t>4220 - Sotho, Southern</t>
  </si>
  <si>
    <t>4240 - Southern Sami</t>
  </si>
  <si>
    <t>4250 - South Ndebele</t>
  </si>
  <si>
    <t>4260 - Spanish</t>
  </si>
  <si>
    <t>4265 - SrananTongo</t>
  </si>
  <si>
    <t>4270 - Sukuma</t>
  </si>
  <si>
    <t>4290 - Sundanese</t>
  </si>
  <si>
    <t>4300 - Susu</t>
  </si>
  <si>
    <t>4310 - Swahili</t>
  </si>
  <si>
    <t>4330 - Swedish</t>
  </si>
  <si>
    <t>4350 - Tagalog</t>
  </si>
  <si>
    <t>4360 - Tahitian</t>
  </si>
  <si>
    <t>4370 - Tai (Other)</t>
  </si>
  <si>
    <t>4380 - Tajik</t>
  </si>
  <si>
    <t>4390 - Tamashek</t>
  </si>
  <si>
    <t>4400 - Tamil</t>
  </si>
  <si>
    <t>4420 - Telugu</t>
  </si>
  <si>
    <t>4440 - Tetum</t>
  </si>
  <si>
    <t>4450 - Thai</t>
  </si>
  <si>
    <t>4460 - Tibetan</t>
  </si>
  <si>
    <t>4470 - Tigre</t>
  </si>
  <si>
    <t>4480 - Tigrinya</t>
  </si>
  <si>
    <t>4490 - Timne</t>
  </si>
  <si>
    <t>4550 - Tonga (Nyasa)</t>
  </si>
  <si>
    <t>4580 - Tsonga</t>
  </si>
  <si>
    <t>4590 - Tswana</t>
  </si>
  <si>
    <t>4620 - Turkish</t>
  </si>
  <si>
    <t>4630 - Turkish, Ottoman (1500-1928)</t>
  </si>
  <si>
    <t>4640 - Turkmen</t>
  </si>
  <si>
    <t>4670 - Twi</t>
  </si>
  <si>
    <t>4710 - Ukrainian</t>
  </si>
  <si>
    <t>4730 - Undetermined</t>
  </si>
  <si>
    <t>4740 - Upper Sorbian</t>
  </si>
  <si>
    <t>4750 - Urdu</t>
  </si>
  <si>
    <t>4755 - Uyghur</t>
  </si>
  <si>
    <t>4760 - Uzbek</t>
  </si>
  <si>
    <t>4770 - Vai</t>
  </si>
  <si>
    <t>4800 - Vietnamese</t>
  </si>
  <si>
    <t>4830 - Wakashan languages</t>
  </si>
  <si>
    <t>4860 - Waray</t>
  </si>
  <si>
    <t>4880 - Welsh</t>
  </si>
  <si>
    <t>4885 - Western Frisian</t>
  </si>
  <si>
    <t>4887 - Wolaytta</t>
  </si>
  <si>
    <t>4890 - Wolof</t>
  </si>
  <si>
    <t>4940 - Yiddish</t>
  </si>
  <si>
    <t>4950 - Yoruba</t>
  </si>
  <si>
    <t>4980 - Zapotec</t>
  </si>
  <si>
    <t>4986 - Zazaki</t>
  </si>
  <si>
    <t>5010 - Zulu</t>
  </si>
  <si>
    <t>NCES Code</t>
  </si>
  <si>
    <t>ISO Code</t>
  </si>
  <si>
    <t>From PIMS Manual Volume 2 Appendix J- Language Codes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</si>
</sst>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quot;$&quot;#,##0.00"/>
    <numFmt numFmtId="165" formatCode="yyyy\-mm\-dd"/>
  </numFmts>
  <fonts count="22" x14ac:knownFonts="1">
    <font>
      <sz val="11"/>
      <color theme="1"/>
      <name val="Calibri"/>
      <family val="2"/>
      <scheme val="minor"/>
    </font>
    <font>
      <sz val="11"/>
      <color indexed="8"/>
      <name val="Calibri"/>
      <family val="2"/>
    </font>
    <font>
      <b/>
      <sz val="11"/>
      <color indexed="8"/>
      <name val="Calibri"/>
      <family val="2"/>
    </font>
    <font>
      <sz val="10"/>
      <name val="Arial"/>
      <family val="2"/>
    </font>
    <font>
      <sz val="10"/>
      <name val="MS Sans Serif"/>
      <family val="2"/>
    </font>
    <font>
      <sz val="10"/>
      <name val="Arial"/>
      <family val="2"/>
    </font>
    <font>
      <sz val="8.5"/>
      <name val="Arial"/>
      <family val="2"/>
    </font>
    <font>
      <b/>
      <u/>
      <sz val="11"/>
      <color indexed="8"/>
      <name val="Calibri"/>
      <family val="2"/>
    </font>
    <font>
      <i/>
      <sz val="11"/>
      <color indexed="8"/>
      <name val="Calibri"/>
      <family val="2"/>
    </font>
    <font>
      <b/>
      <i/>
      <u/>
      <sz val="11"/>
      <color indexed="8"/>
      <name val="Calibri"/>
      <family val="2"/>
    </font>
    <font>
      <b/>
      <i/>
      <sz val="11"/>
      <color indexed="8"/>
      <name val="Calibri"/>
      <family val="2"/>
    </font>
    <font>
      <u/>
      <sz val="11"/>
      <color theme="10"/>
      <name val="Calibri"/>
      <family val="2"/>
      <scheme val="minor"/>
    </font>
    <font>
      <sz val="10"/>
      <color theme="1"/>
      <name val="Tahoma"/>
      <family val="2"/>
    </font>
    <font>
      <b/>
      <sz val="11"/>
      <color theme="1"/>
      <name val="Calibri"/>
      <family val="2"/>
      <scheme val="minor"/>
    </font>
    <font>
      <sz val="11"/>
      <color rgb="FFFF0000"/>
      <name val="Calibri"/>
      <family val="2"/>
      <scheme val="minor"/>
    </font>
    <font>
      <b/>
      <sz val="16"/>
      <color theme="1"/>
      <name val="Calibri"/>
      <family val="2"/>
      <scheme val="minor"/>
    </font>
    <font>
      <b/>
      <sz val="12"/>
      <color theme="1"/>
      <name val="Calibri"/>
      <family val="2"/>
      <scheme val="minor"/>
    </font>
    <font>
      <sz val="8.5"/>
      <color theme="1"/>
      <name val="Arial"/>
      <family val="2"/>
    </font>
    <font>
      <b/>
      <sz val="14"/>
      <color theme="1"/>
      <name val="Calibri"/>
      <family val="2"/>
      <scheme val="minor"/>
    </font>
    <font>
      <b/>
      <sz val="18"/>
      <color theme="1"/>
      <name val="Calibri"/>
      <family val="2"/>
      <scheme val="minor"/>
    </font>
    <font>
      <b/>
      <sz val="10"/>
      <name val="Arial"/>
      <family val="2"/>
    </font>
    <font>
      <sz val="11"/>
      <name val="Calibri"/>
      <family val="2"/>
      <scheme val="minor"/>
    </font>
  </fonts>
  <fills count="14">
    <fill>
      <patternFill patternType="none"/>
    </fill>
    <fill>
      <patternFill patternType="gray125"/>
    </fill>
    <fill>
      <patternFill patternType="gray0625"/>
    </fill>
    <fill>
      <patternFill patternType="solid">
        <fgColor theme="2" tint="-9.9978637043366805E-2"/>
        <bgColor indexed="64"/>
      </patternFill>
    </fill>
    <fill>
      <patternFill patternType="solid">
        <fgColor theme="1"/>
        <bgColor indexed="64"/>
      </patternFill>
    </fill>
    <fill>
      <patternFill patternType="gray0625">
        <bgColor theme="2"/>
      </patternFill>
    </fill>
    <fill>
      <patternFill patternType="solid">
        <fgColor theme="9" tint="0.39997558519241921"/>
        <bgColor indexed="64"/>
      </patternFill>
    </fill>
    <fill>
      <patternFill patternType="solid">
        <fgColor rgb="FFCCFFCC"/>
        <bgColor indexed="64"/>
      </patternFill>
    </fill>
    <fill>
      <patternFill patternType="solid">
        <fgColor theme="2" tint="-0.249977111117893"/>
        <bgColor indexed="64"/>
      </patternFill>
    </fill>
    <fill>
      <patternFill patternType="solid">
        <fgColor theme="2" tint="-9.9948118533890809E-2"/>
        <bgColor indexed="64"/>
      </patternFill>
    </fill>
    <fill>
      <patternFill patternType="solid">
        <fgColor rgb="FFFFFFCC"/>
        <bgColor indexed="64"/>
      </patternFill>
    </fill>
    <fill>
      <patternFill patternType="solid">
        <fgColor theme="5" tint="0.79998168889431442"/>
        <bgColor indexed="64"/>
      </patternFill>
    </fill>
    <fill>
      <patternFill patternType="solid">
        <fgColor rgb="FFFFFF99"/>
        <bgColor indexed="64"/>
      </patternFill>
    </fill>
    <fill>
      <patternFill patternType="solid">
        <fgColor rgb="FFE6E6E6"/>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8"/>
      </right>
      <top style="hair">
        <color indexed="8"/>
      </top>
      <bottom style="hair">
        <color indexed="8"/>
      </bottom>
      <diagonal/>
    </border>
    <border>
      <left/>
      <right style="hair">
        <color indexed="8"/>
      </right>
      <top style="hair">
        <color indexed="8"/>
      </top>
      <bottom style="thin">
        <color indexed="8"/>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6">
    <xf numFmtId="0" fontId="0" fillId="0" borderId="0"/>
    <xf numFmtId="0" fontId="11" fillId="0" borderId="0" applyNumberFormat="0" applyFill="0" applyBorder="0" applyAlignment="0" applyProtection="0"/>
    <xf numFmtId="0" fontId="3" fillId="0" borderId="0"/>
    <xf numFmtId="0" fontId="4" fillId="0" borderId="0"/>
    <xf numFmtId="0" fontId="5" fillId="0" borderId="0"/>
    <xf numFmtId="0" fontId="12" fillId="0" borderId="0"/>
  </cellStyleXfs>
  <cellXfs count="152">
    <xf numFmtId="0" fontId="0" fillId="0" borderId="0" xfId="0"/>
    <xf numFmtId="0" fontId="0" fillId="0" borderId="0" xfId="0" applyAlignment="1">
      <alignment horizontal="center" vertical="center"/>
    </xf>
    <xf numFmtId="0" fontId="0" fillId="0" borderId="0" xfId="0" applyAlignment="1">
      <alignment horizontal="left" indent="2"/>
    </xf>
    <xf numFmtId="0" fontId="0" fillId="0" borderId="0" xfId="0" applyAlignment="1">
      <alignment horizontal="left" vertical="center" wrapText="1" indent="2"/>
    </xf>
    <xf numFmtId="0" fontId="0" fillId="0" borderId="1" xfId="0" applyBorder="1" applyAlignment="1">
      <alignment horizontal="left" vertical="center" wrapText="1" indent="2"/>
    </xf>
    <xf numFmtId="0" fontId="0" fillId="3" borderId="1" xfId="0" applyFill="1" applyBorder="1" applyAlignment="1">
      <alignment horizontal="center" vertical="center"/>
    </xf>
    <xf numFmtId="49" fontId="0" fillId="0" borderId="0" xfId="0" applyNumberFormat="1" applyAlignment="1">
      <alignment horizontal="center" vertical="center"/>
    </xf>
    <xf numFmtId="0" fontId="14" fillId="0" borderId="0" xfId="0" applyFont="1" applyAlignment="1">
      <alignment horizontal="left" vertical="top"/>
    </xf>
    <xf numFmtId="0" fontId="0" fillId="4" borderId="0" xfId="0" applyFill="1"/>
    <xf numFmtId="49" fontId="0" fillId="4" borderId="0" xfId="0" applyNumberFormat="1" applyFill="1" applyAlignment="1">
      <alignment horizontal="center" vertical="center"/>
    </xf>
    <xf numFmtId="0" fontId="0" fillId="4" borderId="0" xfId="0" applyFill="1" applyAlignment="1">
      <alignment horizontal="left" vertical="center" wrapText="1" indent="2"/>
    </xf>
    <xf numFmtId="0" fontId="0" fillId="4" borderId="0" xfId="0" applyFill="1" applyAlignment="1">
      <alignment horizontal="center" vertical="center"/>
    </xf>
    <xf numFmtId="0" fontId="0" fillId="4" borderId="0" xfId="0" applyFill="1" applyAlignment="1">
      <alignment horizontal="center" vertical="center" wrapText="1"/>
    </xf>
    <xf numFmtId="0" fontId="0" fillId="0" borderId="3" xfId="0" applyBorder="1" applyAlignment="1">
      <alignment horizontal="left" indent="2"/>
    </xf>
    <xf numFmtId="0" fontId="0" fillId="0" borderId="4" xfId="0" applyBorder="1" applyAlignment="1">
      <alignment horizontal="left" indent="2"/>
    </xf>
    <xf numFmtId="0" fontId="0" fillId="0" borderId="5" xfId="0" applyBorder="1" applyAlignment="1">
      <alignment horizontal="left" indent="2"/>
    </xf>
    <xf numFmtId="0" fontId="0" fillId="0" borderId="6" xfId="0" applyBorder="1" applyAlignment="1">
      <alignment horizontal="left" indent="2"/>
    </xf>
    <xf numFmtId="0" fontId="0" fillId="3" borderId="7" xfId="0" applyFill="1" applyBorder="1" applyAlignment="1">
      <alignment horizontal="center" vertical="center"/>
    </xf>
    <xf numFmtId="0" fontId="0" fillId="0" borderId="0" xfId="0" applyAlignment="1">
      <alignment horizontal="center" vertical="center" wrapText="1"/>
    </xf>
    <xf numFmtId="49" fontId="0" fillId="0" borderId="8" xfId="0" applyNumberFormat="1" applyBorder="1" applyAlignment="1">
      <alignment horizontal="center" vertical="center"/>
    </xf>
    <xf numFmtId="49" fontId="0" fillId="0" borderId="2" xfId="0" applyNumberFormat="1" applyBorder="1" applyAlignment="1">
      <alignment horizontal="center" vertical="center"/>
    </xf>
    <xf numFmtId="49" fontId="0" fillId="0" borderId="9" xfId="0" applyNumberFormat="1" applyBorder="1" applyAlignment="1">
      <alignment horizontal="center" vertical="center"/>
    </xf>
    <xf numFmtId="49" fontId="0" fillId="0" borderId="10" xfId="0" applyNumberFormat="1" applyBorder="1" applyAlignment="1">
      <alignment horizontal="center" vertical="center"/>
    </xf>
    <xf numFmtId="0" fontId="13" fillId="0" borderId="10" xfId="0" applyFont="1" applyBorder="1" applyAlignment="1">
      <alignment horizontal="left" vertical="center" wrapText="1" indent="2"/>
    </xf>
    <xf numFmtId="0" fontId="0" fillId="0" borderId="10" xfId="0" applyBorder="1"/>
    <xf numFmtId="0" fontId="0" fillId="5" borderId="11" xfId="0" applyFill="1" applyBorder="1" applyAlignment="1">
      <alignment vertical="center"/>
    </xf>
    <xf numFmtId="0" fontId="0" fillId="5" borderId="0" xfId="0" applyFill="1" applyAlignment="1">
      <alignment vertical="center"/>
    </xf>
    <xf numFmtId="0" fontId="0" fillId="5" borderId="12" xfId="0" applyFill="1" applyBorder="1" applyAlignment="1">
      <alignment vertical="center"/>
    </xf>
    <xf numFmtId="0" fontId="0" fillId="5" borderId="10" xfId="0" applyFill="1" applyBorder="1" applyAlignment="1">
      <alignment vertical="center"/>
    </xf>
    <xf numFmtId="0" fontId="0" fillId="5" borderId="13" xfId="0" applyFill="1" applyBorder="1" applyAlignment="1">
      <alignment vertical="center"/>
    </xf>
    <xf numFmtId="164" fontId="0" fillId="5" borderId="0" xfId="0" applyNumberFormat="1" applyFill="1" applyAlignment="1">
      <alignment vertical="center"/>
    </xf>
    <xf numFmtId="0" fontId="13" fillId="0" borderId="0" xfId="0" applyFont="1" applyAlignment="1">
      <alignment horizontal="center" vertical="center"/>
    </xf>
    <xf numFmtId="0" fontId="0" fillId="0" borderId="14" xfId="0" applyBorder="1"/>
    <xf numFmtId="0" fontId="0" fillId="0" borderId="15" xfId="0" applyBorder="1" applyAlignment="1">
      <alignment horizontal="left" vertical="center" wrapText="1" indent="2"/>
    </xf>
    <xf numFmtId="49" fontId="0" fillId="0" borderId="13" xfId="0" applyNumberFormat="1" applyBorder="1" applyAlignment="1">
      <alignment horizontal="center" vertical="center"/>
    </xf>
    <xf numFmtId="0" fontId="0" fillId="0" borderId="13" xfId="0" applyBorder="1" applyAlignment="1">
      <alignment horizontal="left" vertical="center" wrapText="1" indent="2"/>
    </xf>
    <xf numFmtId="164" fontId="0" fillId="0" borderId="13" xfId="0" applyNumberFormat="1" applyBorder="1" applyAlignment="1">
      <alignment horizontal="center" vertical="center"/>
    </xf>
    <xf numFmtId="164" fontId="0" fillId="0" borderId="13" xfId="0" applyNumberFormat="1" applyBorder="1" applyAlignment="1">
      <alignment vertical="center"/>
    </xf>
    <xf numFmtId="49" fontId="15" fillId="0" borderId="11" xfId="0" applyNumberFormat="1" applyFont="1" applyBorder="1" applyAlignment="1">
      <alignment horizontal="center" vertical="center"/>
    </xf>
    <xf numFmtId="49" fontId="16" fillId="0" borderId="11" xfId="0" applyNumberFormat="1" applyFont="1" applyBorder="1" applyAlignment="1">
      <alignment horizontal="center" vertical="center"/>
    </xf>
    <xf numFmtId="0" fontId="0" fillId="0" borderId="11" xfId="0" applyBorder="1"/>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horizontal="left" vertical="center" wrapText="1"/>
    </xf>
    <xf numFmtId="49" fontId="0" fillId="3" borderId="2" xfId="0" applyNumberFormat="1" applyFill="1" applyBorder="1" applyAlignment="1">
      <alignment horizontal="center" vertical="center"/>
    </xf>
    <xf numFmtId="0" fontId="0" fillId="0" borderId="7" xfId="0" applyBorder="1" applyAlignment="1">
      <alignment horizontal="left" vertical="center" wrapText="1" indent="2"/>
    </xf>
    <xf numFmtId="0" fontId="0" fillId="6" borderId="16" xfId="0" applyFill="1" applyBorder="1"/>
    <xf numFmtId="0" fontId="0" fillId="6" borderId="17" xfId="0" applyFill="1" applyBorder="1"/>
    <xf numFmtId="0" fontId="0" fillId="6" borderId="18" xfId="0" applyFill="1" applyBorder="1"/>
    <xf numFmtId="1" fontId="0" fillId="6" borderId="17" xfId="0" applyNumberFormat="1" applyFill="1" applyBorder="1"/>
    <xf numFmtId="2" fontId="0" fillId="6" borderId="18" xfId="0" applyNumberFormat="1" applyFill="1" applyBorder="1"/>
    <xf numFmtId="0" fontId="0" fillId="5" borderId="19" xfId="0" applyFill="1" applyBorder="1"/>
    <xf numFmtId="0" fontId="0" fillId="5" borderId="13" xfId="0" applyFill="1" applyBorder="1"/>
    <xf numFmtId="0" fontId="0" fillId="5" borderId="19" xfId="0" applyFill="1" applyBorder="1" applyAlignment="1">
      <alignment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6" borderId="22" xfId="0" applyFill="1" applyBorder="1" applyAlignment="1">
      <alignment horizontal="center" vertical="center"/>
    </xf>
    <xf numFmtId="0" fontId="0" fillId="6" borderId="23" xfId="0" applyFill="1" applyBorder="1" applyAlignment="1">
      <alignment horizontal="center" vertical="center"/>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6" borderId="27" xfId="0" applyFill="1" applyBorder="1" applyAlignment="1">
      <alignment horizontal="center" vertical="center"/>
    </xf>
    <xf numFmtId="165" fontId="0" fillId="0" borderId="0" xfId="0" applyNumberFormat="1" applyAlignment="1">
      <alignment horizontal="center" vertical="center"/>
    </xf>
    <xf numFmtId="1" fontId="0" fillId="6" borderId="28" xfId="0" applyNumberFormat="1" applyFill="1" applyBorder="1"/>
    <xf numFmtId="0" fontId="0" fillId="7" borderId="1" xfId="0" applyFill="1" applyBorder="1" applyAlignment="1" applyProtection="1">
      <alignment horizontal="left" vertical="center" wrapText="1" indent="2"/>
      <protection locked="0"/>
    </xf>
    <xf numFmtId="49" fontId="16" fillId="8" borderId="10" xfId="0" applyNumberFormat="1" applyFont="1" applyFill="1" applyBorder="1" applyAlignment="1">
      <alignment horizontal="center" vertical="center"/>
    </xf>
    <xf numFmtId="0" fontId="0" fillId="3" borderId="1" xfId="0" applyFill="1" applyBorder="1" applyAlignment="1">
      <alignment horizontal="center" vertical="center" wrapText="1"/>
    </xf>
    <xf numFmtId="0" fontId="0" fillId="6" borderId="29" xfId="0" applyFill="1" applyBorder="1" applyAlignment="1">
      <alignment horizontal="center" vertical="center"/>
    </xf>
    <xf numFmtId="0" fontId="0" fillId="9" borderId="30" xfId="0" applyFill="1" applyBorder="1"/>
    <xf numFmtId="0" fontId="0" fillId="9" borderId="31" xfId="0" applyFill="1" applyBorder="1"/>
    <xf numFmtId="0" fontId="0" fillId="3" borderId="1" xfId="0" applyFill="1" applyBorder="1"/>
    <xf numFmtId="0" fontId="0" fillId="0" borderId="32" xfId="0" applyBorder="1"/>
    <xf numFmtId="0" fontId="0" fillId="0" borderId="33" xfId="0" applyBorder="1"/>
    <xf numFmtId="49" fontId="0" fillId="0" borderId="3" xfId="0" applyNumberFormat="1" applyBorder="1" applyAlignment="1">
      <alignment horizontal="center" vertical="center"/>
    </xf>
    <xf numFmtId="49" fontId="0" fillId="0" borderId="5" xfId="0" applyNumberFormat="1" applyBorder="1" applyAlignment="1">
      <alignment horizontal="center" vertical="center"/>
    </xf>
    <xf numFmtId="0" fontId="0" fillId="0" borderId="0" xfId="0" applyAlignment="1">
      <alignment vertical="center"/>
    </xf>
    <xf numFmtId="0" fontId="6" fillId="0" borderId="34" xfId="0" applyFont="1" applyBorder="1" applyAlignment="1">
      <alignment horizontal="center" vertical="center" wrapText="1"/>
    </xf>
    <xf numFmtId="0" fontId="0" fillId="0" borderId="0" xfId="0" applyAlignment="1">
      <alignment horizontal="right" vertical="center"/>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1" fontId="0" fillId="0" borderId="0" xfId="0" applyNumberFormat="1"/>
    <xf numFmtId="2" fontId="0" fillId="0" borderId="0" xfId="0" applyNumberFormat="1"/>
    <xf numFmtId="0" fontId="0" fillId="9" borderId="1" xfId="0" applyFill="1" applyBorder="1"/>
    <xf numFmtId="0" fontId="0" fillId="9" borderId="1" xfId="0" applyFill="1" applyBorder="1" applyAlignment="1">
      <alignment horizontal="center" vertical="center"/>
    </xf>
    <xf numFmtId="0" fontId="0" fillId="9" borderId="2" xfId="0" applyFill="1" applyBorder="1"/>
    <xf numFmtId="0" fontId="0" fillId="0" borderId="15" xfId="0" applyBorder="1" applyAlignment="1">
      <alignment vertical="center"/>
    </xf>
    <xf numFmtId="0" fontId="0" fillId="0" borderId="36" xfId="0" applyBorder="1" applyAlignment="1">
      <alignment vertical="center"/>
    </xf>
    <xf numFmtId="0" fontId="0" fillId="0" borderId="36" xfId="0" applyBorder="1"/>
    <xf numFmtId="0" fontId="0" fillId="0" borderId="7" xfId="0" applyBorder="1"/>
    <xf numFmtId="49" fontId="0" fillId="0" borderId="31" xfId="0" applyNumberFormat="1" applyBorder="1" applyAlignment="1">
      <alignment horizontal="center" vertical="center"/>
    </xf>
    <xf numFmtId="0" fontId="0" fillId="3" borderId="30" xfId="0" applyFill="1" applyBorder="1" applyAlignment="1">
      <alignment horizontal="center" vertical="center"/>
    </xf>
    <xf numFmtId="0" fontId="0" fillId="3" borderId="31" xfId="0" applyFill="1" applyBorder="1" applyAlignment="1">
      <alignment horizontal="center" vertical="center"/>
    </xf>
    <xf numFmtId="0" fontId="0" fillId="3" borderId="2" xfId="0" applyFill="1" applyBorder="1" applyAlignment="1">
      <alignment horizontal="center" vertical="center"/>
    </xf>
    <xf numFmtId="0" fontId="0" fillId="7" borderId="1" xfId="0" applyFill="1" applyBorder="1" applyAlignment="1" applyProtection="1">
      <alignment horizontal="center" vertical="center" wrapText="1"/>
      <protection locked="0"/>
    </xf>
    <xf numFmtId="0" fontId="0" fillId="0" borderId="0" xfId="0" applyAlignment="1">
      <alignment horizontal="left" vertical="center"/>
    </xf>
    <xf numFmtId="0" fontId="0" fillId="5" borderId="14" xfId="0" applyFill="1" applyBorder="1" applyAlignment="1">
      <alignment vertical="center"/>
    </xf>
    <xf numFmtId="49" fontId="13" fillId="11" borderId="1" xfId="0" applyNumberFormat="1" applyFont="1" applyFill="1" applyBorder="1" applyAlignment="1">
      <alignment horizontal="center" vertical="center"/>
    </xf>
    <xf numFmtId="0" fontId="0" fillId="0" borderId="7" xfId="0" applyBorder="1" applyAlignment="1">
      <alignment vertical="center"/>
    </xf>
    <xf numFmtId="0" fontId="18" fillId="0" borderId="1" xfId="0" applyFont="1" applyBorder="1" applyAlignment="1">
      <alignment vertical="center" wrapText="1"/>
    </xf>
    <xf numFmtId="0" fontId="0" fillId="0" borderId="1" xfId="0" applyBorder="1" applyAlignment="1">
      <alignment horizontal="center" vertical="center" wrapText="1"/>
    </xf>
    <xf numFmtId="0" fontId="0" fillId="0" borderId="2" xfId="0" applyBorder="1" applyAlignment="1">
      <alignment horizontal="left" vertical="center" wrapText="1" indent="2"/>
    </xf>
    <xf numFmtId="0" fontId="0" fillId="5" borderId="12" xfId="0" applyFill="1" applyBorder="1"/>
    <xf numFmtId="0" fontId="0" fillId="5" borderId="10" xfId="0" applyFill="1" applyBorder="1"/>
    <xf numFmtId="0" fontId="0" fillId="5" borderId="8" xfId="0" applyFill="1" applyBorder="1"/>
    <xf numFmtId="0" fontId="13" fillId="11" borderId="1" xfId="0" applyFont="1" applyFill="1" applyBorder="1" applyAlignment="1">
      <alignment horizontal="center" vertical="center"/>
    </xf>
    <xf numFmtId="0" fontId="13" fillId="11" borderId="2" xfId="0" applyFont="1" applyFill="1" applyBorder="1" applyAlignment="1">
      <alignment horizontal="center" vertical="center"/>
    </xf>
    <xf numFmtId="0" fontId="20" fillId="0" borderId="39" xfId="2" applyFont="1" applyBorder="1" applyAlignment="1">
      <alignment horizontal="center" vertical="center" wrapText="1"/>
    </xf>
    <xf numFmtId="0" fontId="3" fillId="0" borderId="40" xfId="2" applyBorder="1" applyAlignment="1">
      <alignment wrapText="1"/>
    </xf>
    <xf numFmtId="0" fontId="3" fillId="0" borderId="41" xfId="2" applyBorder="1" applyAlignment="1">
      <alignment wrapText="1"/>
    </xf>
    <xf numFmtId="0" fontId="3" fillId="0" borderId="40" xfId="2" applyBorder="1" applyAlignment="1">
      <alignment horizontal="left" vertical="center" wrapText="1"/>
    </xf>
    <xf numFmtId="0" fontId="20" fillId="0" borderId="42" xfId="2" applyFont="1" applyBorder="1" applyAlignment="1">
      <alignment horizontal="center" vertical="center" wrapText="1"/>
    </xf>
    <xf numFmtId="0" fontId="3" fillId="0" borderId="43" xfId="2" applyBorder="1" applyAlignment="1">
      <alignment wrapText="1"/>
    </xf>
    <xf numFmtId="165" fontId="3" fillId="0" borderId="43" xfId="2" applyNumberFormat="1" applyBorder="1" applyAlignment="1">
      <alignment horizontal="center" vertical="center" wrapText="1"/>
    </xf>
    <xf numFmtId="0" fontId="3" fillId="0" borderId="44" xfId="2" applyBorder="1" applyAlignment="1">
      <alignment wrapText="1"/>
    </xf>
    <xf numFmtId="0" fontId="0" fillId="7" borderId="12" xfId="0" applyFill="1" applyBorder="1" applyAlignment="1" applyProtection="1">
      <alignment horizontal="center" vertical="center"/>
      <protection locked="0"/>
    </xf>
    <xf numFmtId="0" fontId="0" fillId="7" borderId="8"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0" fontId="0" fillId="12" borderId="2" xfId="0" applyFill="1" applyBorder="1" applyAlignment="1" applyProtection="1">
      <alignment horizontal="center" vertical="center"/>
      <protection locked="0"/>
    </xf>
    <xf numFmtId="0" fontId="0" fillId="5" borderId="30" xfId="0" applyFill="1" applyBorder="1" applyAlignment="1">
      <alignment horizontal="center" vertical="center"/>
    </xf>
    <xf numFmtId="0" fontId="0" fillId="5" borderId="2" xfId="0" applyFill="1" applyBorder="1" applyAlignment="1">
      <alignment horizontal="center" vertical="center"/>
    </xf>
    <xf numFmtId="0" fontId="0" fillId="7" borderId="30" xfId="0" applyFill="1" applyBorder="1" applyAlignment="1" applyProtection="1">
      <alignment horizontal="center" vertical="center"/>
      <protection locked="0"/>
    </xf>
    <xf numFmtId="0" fontId="0" fillId="7" borderId="2" xfId="0" applyFill="1" applyBorder="1" applyAlignment="1" applyProtection="1">
      <alignment horizontal="center" vertical="center"/>
      <protection locked="0"/>
    </xf>
    <xf numFmtId="0" fontId="0" fillId="10" borderId="12" xfId="0" applyFill="1" applyBorder="1" applyAlignment="1" applyProtection="1">
      <alignment horizontal="center" vertical="center"/>
      <protection locked="0"/>
    </xf>
    <xf numFmtId="0" fontId="0" fillId="10" borderId="8" xfId="0" applyFill="1" applyBorder="1" applyAlignment="1" applyProtection="1">
      <alignment horizontal="center" vertical="center"/>
      <protection locked="0"/>
    </xf>
    <xf numFmtId="0" fontId="0" fillId="10" borderId="30" xfId="0" applyFill="1" applyBorder="1" applyAlignment="1" applyProtection="1">
      <alignment horizontal="center" vertical="center"/>
      <protection locked="0"/>
    </xf>
    <xf numFmtId="0" fontId="0" fillId="10" borderId="2" xfId="0" applyFill="1" applyBorder="1" applyAlignment="1" applyProtection="1">
      <alignment horizontal="center" vertical="center"/>
      <protection locked="0"/>
    </xf>
    <xf numFmtId="0" fontId="11" fillId="5" borderId="30" xfId="1" applyFill="1" applyBorder="1" applyAlignment="1" applyProtection="1">
      <alignment horizontal="center" vertical="center"/>
    </xf>
    <xf numFmtId="0" fontId="11" fillId="5" borderId="31" xfId="1" applyFill="1" applyBorder="1" applyAlignment="1" applyProtection="1">
      <alignment horizontal="center" vertical="center"/>
    </xf>
    <xf numFmtId="0" fontId="11" fillId="5" borderId="2" xfId="1" applyFill="1" applyBorder="1" applyAlignment="1" applyProtection="1">
      <alignment horizontal="center" vertical="center"/>
    </xf>
    <xf numFmtId="0" fontId="0" fillId="2" borderId="30" xfId="0" applyFill="1" applyBorder="1" applyAlignment="1">
      <alignment horizontal="center" vertical="center" wrapText="1"/>
    </xf>
    <xf numFmtId="0" fontId="0" fillId="2" borderId="31" xfId="0" applyFill="1" applyBorder="1" applyAlignment="1">
      <alignment horizontal="center" vertical="center" wrapText="1"/>
    </xf>
    <xf numFmtId="0" fontId="0" fillId="2" borderId="2" xfId="0" applyFill="1" applyBorder="1" applyAlignment="1">
      <alignment horizontal="center" vertical="center" wrapText="1"/>
    </xf>
    <xf numFmtId="49" fontId="19" fillId="8" borderId="19" xfId="0" applyNumberFormat="1" applyFont="1" applyFill="1" applyBorder="1" applyAlignment="1">
      <alignment horizontal="center" vertical="center"/>
    </xf>
    <xf numFmtId="49" fontId="19" fillId="8" borderId="13" xfId="0" applyNumberFormat="1" applyFont="1" applyFill="1" applyBorder="1" applyAlignment="1">
      <alignment horizontal="center" vertical="center"/>
    </xf>
    <xf numFmtId="49" fontId="19" fillId="8" borderId="9" xfId="0" applyNumberFormat="1" applyFont="1" applyFill="1" applyBorder="1" applyAlignment="1">
      <alignment horizontal="center" vertical="center"/>
    </xf>
    <xf numFmtId="49" fontId="19" fillId="8" borderId="12" xfId="0" applyNumberFormat="1" applyFont="1" applyFill="1" applyBorder="1" applyAlignment="1">
      <alignment horizontal="center" vertical="center"/>
    </xf>
    <xf numFmtId="49" fontId="19" fillId="8" borderId="10" xfId="0" applyNumberFormat="1" applyFont="1" applyFill="1" applyBorder="1" applyAlignment="1">
      <alignment horizontal="center" vertical="center"/>
    </xf>
    <xf numFmtId="49" fontId="19" fillId="8" borderId="8" xfId="0" applyNumberFormat="1" applyFont="1" applyFill="1" applyBorder="1" applyAlignment="1">
      <alignment horizontal="center" vertical="center"/>
    </xf>
    <xf numFmtId="0" fontId="13" fillId="11" borderId="37" xfId="0" applyFont="1" applyFill="1" applyBorder="1" applyAlignment="1">
      <alignment horizontal="center"/>
    </xf>
    <xf numFmtId="0" fontId="13" fillId="11" borderId="38" xfId="0" applyFont="1" applyFill="1" applyBorder="1" applyAlignment="1">
      <alignment horizontal="center"/>
    </xf>
    <xf numFmtId="8" fontId="0" fillId="10" borderId="19" xfId="0" applyNumberFormat="1" applyFill="1" applyBorder="1" applyAlignment="1" applyProtection="1">
      <alignment horizontal="center" vertical="center"/>
      <protection locked="0"/>
    </xf>
    <xf numFmtId="8" fontId="0" fillId="10" borderId="9" xfId="0" applyNumberFormat="1" applyFill="1" applyBorder="1" applyAlignment="1" applyProtection="1">
      <alignment horizontal="center" vertical="center"/>
      <protection locked="0"/>
    </xf>
    <xf numFmtId="49" fontId="21" fillId="0" borderId="1" xfId="0" applyNumberFormat="1" applyFont="1" applyBorder="1" applyAlignment="1">
      <alignment horizontal="center" vertical="center"/>
    </xf>
    <xf numFmtId="0" fontId="21" fillId="0" borderId="1" xfId="0" applyFont="1" applyBorder="1" applyAlignment="1">
      <alignment horizontal="left" vertical="center" indent="1"/>
    </xf>
    <xf numFmtId="0" fontId="21" fillId="0" borderId="1" xfId="0" applyFont="1" applyBorder="1" applyAlignment="1">
      <alignment vertical="center"/>
    </xf>
    <xf numFmtId="49" fontId="21" fillId="0" borderId="7" xfId="0" applyNumberFormat="1" applyFont="1" applyBorder="1" applyAlignment="1">
      <alignment horizontal="center" vertical="center"/>
    </xf>
    <xf numFmtId="0" fontId="21" fillId="0" borderId="7" xfId="0" applyFont="1" applyBorder="1" applyAlignment="1">
      <alignment horizontal="left" vertical="center" indent="1"/>
    </xf>
    <xf numFmtId="0" fontId="21" fillId="0" borderId="7" xfId="0" applyFont="1" applyBorder="1" applyAlignment="1">
      <alignment vertical="center"/>
    </xf>
    <xf numFmtId="0" fontId="21" fillId="0" borderId="1" xfId="0" applyFont="1" applyBorder="1" applyAlignment="1">
      <alignment horizontal="center" vertical="center"/>
    </xf>
    <xf numFmtId="0" fontId="13" fillId="13" borderId="1" xfId="0" applyFont="1" applyFill="1" applyBorder="1" applyAlignment="1">
      <alignment vertical="center"/>
    </xf>
    <xf numFmtId="0" fontId="13" fillId="13" borderId="1" xfId="0" applyFont="1" applyFill="1" applyBorder="1" applyAlignment="1">
      <alignment horizontal="left" vertical="center" wrapText="1" indent="1"/>
    </xf>
    <xf numFmtId="0" fontId="14" fillId="0" borderId="0" xfId="0" applyFont="1"/>
  </cellXfs>
  <cellStyles count="6">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s>
  <dxfs count="0"/>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krodrigu/Documents/14th%20Floor%20Stuff/Title%20IX/2014%20-%202015/2014_2015%20Athletics%20Survey%20Form%20V15.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e 1 - General Information"/>
      <sheetName val="Page 2 - Team Information"/>
      <sheetName val="Page 3 - Financial Information"/>
      <sheetName val="Page 4 - Gender and Race Info"/>
      <sheetName val="Page 5 - Comments"/>
      <sheetName val="Page 6 - PIMS Input Page"/>
      <sheetName val="PIMS LEA"/>
      <sheetName val="PIMS School"/>
      <sheetName val="Enrollment Report"/>
      <sheetName val="Race Data"/>
    </sheetNames>
    <sheetDataSet>
      <sheetData sheetId="0">
        <row r="4996">
          <cell r="H4996" t="str">
            <v>[Make Selection From Drop-Down List ]</v>
          </cell>
          <cell r="K4996" t="str">
            <v>[Make Selection From Drop-Down List ]</v>
          </cell>
        </row>
        <row r="4997">
          <cell r="H4997"/>
          <cell r="K4997" t="str">
            <v>Yes</v>
          </cell>
        </row>
        <row r="4998">
          <cell r="H4998"/>
          <cell r="K4998" t="str">
            <v>No</v>
          </cell>
        </row>
        <row r="4999">
          <cell r="H4999"/>
        </row>
        <row r="5000">
          <cell r="H5000"/>
        </row>
        <row r="5001">
          <cell r="H5001"/>
        </row>
        <row r="5002">
          <cell r="H5002"/>
        </row>
        <row r="5003">
          <cell r="H5003"/>
        </row>
        <row r="5004">
          <cell r="H5004"/>
        </row>
        <row r="5005">
          <cell r="H5005"/>
        </row>
        <row r="5006">
          <cell r="H5006"/>
        </row>
        <row r="5007">
          <cell r="H5007"/>
        </row>
        <row r="5008">
          <cell r="H5008"/>
        </row>
        <row r="5009">
          <cell r="H5009"/>
        </row>
        <row r="5010">
          <cell r="H5010"/>
        </row>
        <row r="5011">
          <cell r="H5011"/>
        </row>
        <row r="5012">
          <cell r="H5012"/>
        </row>
        <row r="5013">
          <cell r="H5013"/>
        </row>
        <row r="5014">
          <cell r="H5014"/>
        </row>
        <row r="5015">
          <cell r="H5015"/>
        </row>
        <row r="5016">
          <cell r="H5016"/>
        </row>
        <row r="5017">
          <cell r="H5017"/>
        </row>
        <row r="5018">
          <cell r="H5018"/>
        </row>
        <row r="5019">
          <cell r="H5019"/>
        </row>
        <row r="5020">
          <cell r="H5020"/>
        </row>
        <row r="5021">
          <cell r="H5021"/>
        </row>
        <row r="5022">
          <cell r="H5022"/>
        </row>
        <row r="5023">
          <cell r="H5023"/>
        </row>
        <row r="5024">
          <cell r="H5024"/>
        </row>
        <row r="5025">
          <cell r="H5025"/>
        </row>
        <row r="5026">
          <cell r="H5026"/>
        </row>
        <row r="5027">
          <cell r="H5027"/>
        </row>
        <row r="5028">
          <cell r="H5028"/>
        </row>
        <row r="5029">
          <cell r="H5029"/>
        </row>
        <row r="5030">
          <cell r="H5030"/>
        </row>
        <row r="5031">
          <cell r="H5031"/>
        </row>
        <row r="5032">
          <cell r="H5032"/>
        </row>
        <row r="5033">
          <cell r="H5033"/>
        </row>
        <row r="5034">
          <cell r="H5034"/>
        </row>
        <row r="5035">
          <cell r="H5035"/>
        </row>
        <row r="5036">
          <cell r="H5036"/>
        </row>
        <row r="5037">
          <cell r="H5037"/>
        </row>
        <row r="5038">
          <cell r="H5038"/>
        </row>
        <row r="5039">
          <cell r="H5039"/>
        </row>
        <row r="5040">
          <cell r="H5040"/>
        </row>
        <row r="5041">
          <cell r="H5041"/>
        </row>
        <row r="5042">
          <cell r="H5042"/>
        </row>
        <row r="5043">
          <cell r="H5043"/>
        </row>
        <row r="5044">
          <cell r="H5044"/>
        </row>
        <row r="5045">
          <cell r="H5045"/>
        </row>
        <row r="5046">
          <cell r="H5046"/>
        </row>
        <row r="5047">
          <cell r="H5047"/>
        </row>
        <row r="5048">
          <cell r="H5048"/>
        </row>
        <row r="5049">
          <cell r="H5049"/>
        </row>
        <row r="5050">
          <cell r="H5050"/>
        </row>
        <row r="5051">
          <cell r="H5051"/>
        </row>
        <row r="5052">
          <cell r="H5052"/>
        </row>
        <row r="5053">
          <cell r="H5053"/>
        </row>
        <row r="5054">
          <cell r="H5054"/>
        </row>
        <row r="5055">
          <cell r="H5055"/>
        </row>
        <row r="5056">
          <cell r="H5056"/>
        </row>
        <row r="5057">
          <cell r="H5057"/>
        </row>
        <row r="5058">
          <cell r="H5058"/>
        </row>
        <row r="5059">
          <cell r="H5059"/>
        </row>
        <row r="5060">
          <cell r="H5060"/>
        </row>
        <row r="5061">
          <cell r="H5061"/>
        </row>
        <row r="5062">
          <cell r="H5062"/>
        </row>
        <row r="5063">
          <cell r="H5063"/>
        </row>
        <row r="5064">
          <cell r="H5064"/>
        </row>
        <row r="5065">
          <cell r="H5065"/>
        </row>
        <row r="5066">
          <cell r="H5066"/>
        </row>
        <row r="5067">
          <cell r="H5067"/>
        </row>
        <row r="5068">
          <cell r="H5068"/>
        </row>
        <row r="5069">
          <cell r="H5069"/>
        </row>
        <row r="5070">
          <cell r="H5070"/>
        </row>
        <row r="5071">
          <cell r="H5071"/>
        </row>
        <row r="5072">
          <cell r="H5072"/>
        </row>
        <row r="5073">
          <cell r="H5073"/>
        </row>
        <row r="5074">
          <cell r="H5074"/>
        </row>
        <row r="5075">
          <cell r="H5075"/>
        </row>
        <row r="5076">
          <cell r="H5076"/>
        </row>
        <row r="5077">
          <cell r="H5077"/>
        </row>
        <row r="5078">
          <cell r="H5078"/>
        </row>
        <row r="5079">
          <cell r="H5079"/>
        </row>
        <row r="5080">
          <cell r="H5080"/>
        </row>
        <row r="5081">
          <cell r="H5081"/>
        </row>
        <row r="5082">
          <cell r="H5082"/>
        </row>
        <row r="5083">
          <cell r="H5083"/>
        </row>
        <row r="5084">
          <cell r="H5084"/>
        </row>
        <row r="5085">
          <cell r="H5085"/>
        </row>
        <row r="5086">
          <cell r="H5086"/>
        </row>
        <row r="5087">
          <cell r="H5087"/>
        </row>
        <row r="5088">
          <cell r="H5088"/>
        </row>
        <row r="5089">
          <cell r="H5089"/>
        </row>
        <row r="5090">
          <cell r="H5090"/>
        </row>
        <row r="5091">
          <cell r="H5091"/>
        </row>
        <row r="5092">
          <cell r="H5092"/>
        </row>
        <row r="5093">
          <cell r="H5093"/>
        </row>
        <row r="5094">
          <cell r="H5094"/>
        </row>
        <row r="5095">
          <cell r="H5095"/>
        </row>
        <row r="5096">
          <cell r="H5096"/>
        </row>
        <row r="5097">
          <cell r="H5097"/>
        </row>
        <row r="5098">
          <cell r="H5098"/>
        </row>
        <row r="5099">
          <cell r="H5099"/>
        </row>
        <row r="5100">
          <cell r="H5100"/>
        </row>
        <row r="5101">
          <cell r="H5101"/>
        </row>
        <row r="5102">
          <cell r="H5102"/>
        </row>
        <row r="5103">
          <cell r="H5103"/>
        </row>
        <row r="5104">
          <cell r="H5104"/>
        </row>
        <row r="5105">
          <cell r="H5105"/>
        </row>
        <row r="5106">
          <cell r="H5106"/>
        </row>
        <row r="5107">
          <cell r="H5107"/>
        </row>
        <row r="5108">
          <cell r="H5108"/>
        </row>
        <row r="5109">
          <cell r="H5109"/>
        </row>
        <row r="5110">
          <cell r="H5110"/>
        </row>
        <row r="5111">
          <cell r="H5111"/>
        </row>
        <row r="5112">
          <cell r="H5112"/>
        </row>
        <row r="5113">
          <cell r="H5113"/>
        </row>
        <row r="5114">
          <cell r="H5114"/>
        </row>
        <row r="5115">
          <cell r="H5115"/>
        </row>
        <row r="5116">
          <cell r="H5116"/>
        </row>
        <row r="5117">
          <cell r="H5117"/>
        </row>
        <row r="5118">
          <cell r="H5118"/>
        </row>
        <row r="5119">
          <cell r="H5119"/>
        </row>
        <row r="5120">
          <cell r="H5120"/>
        </row>
        <row r="5121">
          <cell r="H5121"/>
        </row>
        <row r="5122">
          <cell r="H5122"/>
        </row>
        <row r="5123">
          <cell r="H5123"/>
        </row>
        <row r="5124">
          <cell r="H5124"/>
        </row>
        <row r="5125">
          <cell r="H5125"/>
        </row>
        <row r="5126">
          <cell r="H5126"/>
        </row>
        <row r="5127">
          <cell r="H5127"/>
        </row>
        <row r="5128">
          <cell r="H5128"/>
        </row>
        <row r="5129">
          <cell r="H5129"/>
        </row>
        <row r="5130">
          <cell r="H5130"/>
        </row>
        <row r="5131">
          <cell r="H5131"/>
        </row>
        <row r="5132">
          <cell r="H5132"/>
        </row>
        <row r="5133">
          <cell r="H5133"/>
        </row>
        <row r="5134">
          <cell r="H5134"/>
        </row>
        <row r="5135">
          <cell r="H5135"/>
        </row>
        <row r="5136">
          <cell r="H5136"/>
        </row>
        <row r="5137">
          <cell r="H5137"/>
        </row>
        <row r="5138">
          <cell r="H5138"/>
        </row>
        <row r="5139">
          <cell r="H5139"/>
        </row>
        <row r="5140">
          <cell r="H5140"/>
        </row>
        <row r="5141">
          <cell r="H5141"/>
        </row>
        <row r="5142">
          <cell r="H5142"/>
        </row>
        <row r="5143">
          <cell r="H5143"/>
        </row>
        <row r="5144">
          <cell r="H5144"/>
        </row>
        <row r="5145">
          <cell r="H5145"/>
        </row>
        <row r="5146">
          <cell r="H5146"/>
        </row>
        <row r="5147">
          <cell r="H5147"/>
        </row>
        <row r="5148">
          <cell r="H5148"/>
        </row>
        <row r="5149">
          <cell r="H5149"/>
        </row>
        <row r="5150">
          <cell r="H5150"/>
        </row>
        <row r="5151">
          <cell r="H5151"/>
        </row>
        <row r="5152">
          <cell r="H5152"/>
        </row>
        <row r="5153">
          <cell r="H5153"/>
        </row>
        <row r="5154">
          <cell r="H5154"/>
        </row>
        <row r="5155">
          <cell r="H5155"/>
        </row>
        <row r="5156">
          <cell r="H5156"/>
        </row>
        <row r="5157">
          <cell r="H5157"/>
        </row>
        <row r="5158">
          <cell r="H5158"/>
        </row>
        <row r="5159">
          <cell r="H5159"/>
        </row>
        <row r="5160">
          <cell r="H5160"/>
        </row>
        <row r="5161">
          <cell r="H5161"/>
        </row>
        <row r="5162">
          <cell r="H5162"/>
        </row>
        <row r="5163">
          <cell r="H5163"/>
        </row>
        <row r="5164">
          <cell r="H5164"/>
        </row>
        <row r="5165">
          <cell r="H5165"/>
        </row>
        <row r="5166">
          <cell r="H5166"/>
        </row>
        <row r="5167">
          <cell r="H5167"/>
        </row>
        <row r="5168">
          <cell r="H5168"/>
        </row>
        <row r="5169">
          <cell r="H5169"/>
        </row>
        <row r="5170">
          <cell r="H5170"/>
        </row>
        <row r="5171">
          <cell r="H5171"/>
        </row>
        <row r="5172">
          <cell r="H5172"/>
        </row>
        <row r="5173">
          <cell r="H5173"/>
        </row>
        <row r="5174">
          <cell r="H5174"/>
        </row>
        <row r="5175">
          <cell r="H5175"/>
        </row>
        <row r="5176">
          <cell r="H5176"/>
        </row>
        <row r="5177">
          <cell r="H5177"/>
        </row>
        <row r="5178">
          <cell r="H5178"/>
        </row>
        <row r="5179">
          <cell r="H5179"/>
        </row>
        <row r="5180">
          <cell r="H5180"/>
        </row>
        <row r="5181">
          <cell r="H5181"/>
        </row>
        <row r="5182">
          <cell r="H5182"/>
        </row>
        <row r="5183">
          <cell r="H5183"/>
        </row>
        <row r="5184">
          <cell r="H5184"/>
        </row>
        <row r="5185">
          <cell r="H5185"/>
        </row>
        <row r="5186">
          <cell r="H5186"/>
        </row>
        <row r="5187">
          <cell r="H5187"/>
        </row>
        <row r="5188">
          <cell r="H5188"/>
        </row>
        <row r="5189">
          <cell r="H5189"/>
        </row>
        <row r="5190">
          <cell r="H5190"/>
        </row>
        <row r="5191">
          <cell r="H5191"/>
        </row>
        <row r="5192">
          <cell r="H5192"/>
        </row>
        <row r="5193">
          <cell r="H5193"/>
        </row>
        <row r="5194">
          <cell r="H5194"/>
        </row>
        <row r="5195">
          <cell r="H5195"/>
        </row>
        <row r="5196">
          <cell r="H5196"/>
        </row>
        <row r="5197">
          <cell r="H5197"/>
        </row>
        <row r="5198">
          <cell r="H5198"/>
        </row>
        <row r="5199">
          <cell r="H5199"/>
        </row>
        <row r="5200">
          <cell r="H5200"/>
        </row>
        <row r="5201">
          <cell r="H5201"/>
        </row>
        <row r="5202">
          <cell r="H5202"/>
        </row>
        <row r="5203">
          <cell r="H5203"/>
        </row>
        <row r="5204">
          <cell r="H5204"/>
        </row>
        <row r="5205">
          <cell r="H5205"/>
        </row>
        <row r="5206">
          <cell r="H5206"/>
        </row>
        <row r="5207">
          <cell r="H5207"/>
        </row>
        <row r="5208">
          <cell r="H5208"/>
        </row>
        <row r="5209">
          <cell r="H5209"/>
        </row>
        <row r="5210">
          <cell r="H5210"/>
        </row>
        <row r="5211">
          <cell r="H5211"/>
        </row>
        <row r="5212">
          <cell r="H5212"/>
        </row>
        <row r="5213">
          <cell r="H5213"/>
        </row>
        <row r="5214">
          <cell r="H5214"/>
        </row>
        <row r="5215">
          <cell r="H5215"/>
        </row>
        <row r="5216">
          <cell r="H5216"/>
        </row>
        <row r="5217">
          <cell r="H5217"/>
        </row>
        <row r="5218">
          <cell r="H5218"/>
        </row>
        <row r="5219">
          <cell r="H5219"/>
        </row>
        <row r="5220">
          <cell r="H5220"/>
        </row>
        <row r="5221">
          <cell r="H5221"/>
        </row>
        <row r="5222">
          <cell r="H5222"/>
        </row>
        <row r="5223">
          <cell r="H5223"/>
        </row>
        <row r="5224">
          <cell r="H5224"/>
        </row>
        <row r="5225">
          <cell r="H5225"/>
        </row>
        <row r="5226">
          <cell r="H5226"/>
        </row>
        <row r="5227">
          <cell r="H5227"/>
        </row>
        <row r="5228">
          <cell r="H5228"/>
        </row>
        <row r="5229">
          <cell r="H5229"/>
        </row>
        <row r="5230">
          <cell r="H5230"/>
        </row>
        <row r="5231">
          <cell r="H5231"/>
        </row>
        <row r="5232">
          <cell r="H5232"/>
        </row>
        <row r="5233">
          <cell r="H5233"/>
        </row>
        <row r="5234">
          <cell r="H5234"/>
        </row>
        <row r="5235">
          <cell r="H5235"/>
        </row>
        <row r="5236">
          <cell r="H5236"/>
        </row>
        <row r="5237">
          <cell r="H5237"/>
        </row>
        <row r="5238">
          <cell r="H5238"/>
        </row>
        <row r="5239">
          <cell r="H5239"/>
        </row>
        <row r="5240">
          <cell r="H5240"/>
        </row>
        <row r="5241">
          <cell r="H5241"/>
        </row>
        <row r="5242">
          <cell r="H5242"/>
        </row>
        <row r="5243">
          <cell r="H5243"/>
        </row>
        <row r="5244">
          <cell r="H5244"/>
        </row>
        <row r="5245">
          <cell r="H5245"/>
        </row>
        <row r="5246">
          <cell r="H5246"/>
        </row>
        <row r="5247">
          <cell r="H5247"/>
        </row>
        <row r="5248">
          <cell r="H5248"/>
        </row>
        <row r="5249">
          <cell r="H5249"/>
        </row>
        <row r="5250">
          <cell r="H5250"/>
        </row>
        <row r="5251">
          <cell r="H5251"/>
        </row>
        <row r="5252">
          <cell r="H5252"/>
        </row>
        <row r="5253">
          <cell r="H5253"/>
        </row>
        <row r="5254">
          <cell r="H5254"/>
        </row>
        <row r="5255">
          <cell r="H5255"/>
        </row>
        <row r="5256">
          <cell r="H5256"/>
        </row>
        <row r="5257">
          <cell r="H5257"/>
        </row>
        <row r="5258">
          <cell r="H5258"/>
        </row>
        <row r="5259">
          <cell r="H5259"/>
        </row>
        <row r="5260">
          <cell r="H5260"/>
        </row>
        <row r="5261">
          <cell r="H5261"/>
        </row>
        <row r="5262">
          <cell r="H5262"/>
        </row>
        <row r="5263">
          <cell r="H5263"/>
        </row>
        <row r="5264">
          <cell r="H5264"/>
        </row>
        <row r="5265">
          <cell r="H5265"/>
        </row>
        <row r="5266">
          <cell r="H5266"/>
        </row>
        <row r="5267">
          <cell r="H5267"/>
        </row>
        <row r="5268">
          <cell r="H5268"/>
        </row>
        <row r="5269">
          <cell r="H5269"/>
        </row>
        <row r="5270">
          <cell r="H5270"/>
        </row>
        <row r="5271">
          <cell r="H5271"/>
        </row>
        <row r="5272">
          <cell r="H5272"/>
        </row>
        <row r="5273">
          <cell r="H5273"/>
        </row>
        <row r="5274">
          <cell r="H5274"/>
        </row>
        <row r="5275">
          <cell r="H5275"/>
        </row>
        <row r="5276">
          <cell r="H5276"/>
        </row>
        <row r="5277">
          <cell r="H5277"/>
        </row>
        <row r="5278">
          <cell r="H5278"/>
        </row>
        <row r="5279">
          <cell r="H5279"/>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1099"/>
  <sheetViews>
    <sheetView showGridLines="0" showRowColHeaders="0" tabSelected="1" zoomScale="70" zoomScaleNormal="70" workbookViewId="0">
      <selection activeCell="D4" sqref="D4:K5"/>
    </sheetView>
  </sheetViews>
  <sheetFormatPr defaultRowHeight="14.4" x14ac:dyDescent="0.3"/>
  <cols>
    <col min="1" max="1" width="1.6640625" customWidth="1"/>
    <col min="2" max="2" width="2.6640625" customWidth="1"/>
    <col min="3" max="3" width="1.33203125" customWidth="1"/>
    <col min="4" max="4" width="8.88671875" style="6"/>
    <col min="5" max="5" width="17.33203125" style="6" customWidth="1"/>
    <col min="6" max="6" width="78.88671875" style="3" customWidth="1"/>
    <col min="7" max="7" width="20.6640625" customWidth="1"/>
    <col min="8" max="8" width="21.44140625" customWidth="1"/>
    <col min="9" max="11" width="20.6640625" customWidth="1"/>
    <col min="12" max="12" width="1.33203125" customWidth="1"/>
    <col min="13" max="13" width="2.6640625" customWidth="1"/>
    <col min="14" max="14" width="27.6640625" customWidth="1"/>
    <col min="15" max="15" width="11.33203125" hidden="1" customWidth="1"/>
    <col min="16" max="16" width="10.5546875" hidden="1" customWidth="1"/>
    <col min="17" max="21" width="8.88671875" hidden="1" customWidth="1"/>
    <col min="22" max="31" width="8.88671875" customWidth="1"/>
  </cols>
  <sheetData>
    <row r="1" spans="2:16" ht="9.6" customHeight="1" x14ac:dyDescent="0.3"/>
    <row r="2" spans="2:16" ht="14.4" customHeight="1" x14ac:dyDescent="0.3">
      <c r="B2" s="8"/>
      <c r="C2" s="8"/>
      <c r="D2" s="9"/>
      <c r="E2" s="9"/>
      <c r="F2" s="10"/>
      <c r="G2" s="8"/>
      <c r="H2" s="8"/>
      <c r="I2" s="8"/>
      <c r="J2" s="8"/>
      <c r="K2" s="8"/>
      <c r="L2" s="8"/>
      <c r="M2" s="8"/>
    </row>
    <row r="3" spans="2:16" ht="6.6" customHeight="1" x14ac:dyDescent="0.3">
      <c r="B3" s="8"/>
      <c r="D3" s="22"/>
      <c r="M3" s="8"/>
    </row>
    <row r="4" spans="2:16" ht="36.6" customHeight="1" x14ac:dyDescent="0.3">
      <c r="B4" s="8"/>
      <c r="C4" s="32"/>
      <c r="D4" s="132" t="s">
        <v>293</v>
      </c>
      <c r="E4" s="133"/>
      <c r="F4" s="133"/>
      <c r="G4" s="133"/>
      <c r="H4" s="133"/>
      <c r="I4" s="133"/>
      <c r="J4" s="133"/>
      <c r="K4" s="134"/>
      <c r="L4" s="38"/>
      <c r="M4" s="8"/>
      <c r="P4" s="31"/>
    </row>
    <row r="5" spans="2:16" ht="30" customHeight="1" x14ac:dyDescent="0.3">
      <c r="B5" s="8"/>
      <c r="C5" s="32"/>
      <c r="D5" s="135"/>
      <c r="E5" s="136"/>
      <c r="F5" s="136"/>
      <c r="G5" s="136"/>
      <c r="H5" s="136"/>
      <c r="I5" s="136"/>
      <c r="J5" s="136"/>
      <c r="K5" s="137"/>
      <c r="L5" s="39"/>
      <c r="M5" s="8"/>
    </row>
    <row r="6" spans="2:16" ht="24" customHeight="1" x14ac:dyDescent="0.3">
      <c r="B6" s="8"/>
      <c r="C6" s="32"/>
      <c r="D6" s="65"/>
      <c r="E6" s="65" t="s">
        <v>290</v>
      </c>
      <c r="F6" s="65"/>
      <c r="G6" s="65"/>
      <c r="H6" s="65"/>
      <c r="I6" s="65"/>
      <c r="J6" s="65"/>
      <c r="K6" s="65"/>
      <c r="L6" s="39"/>
      <c r="M6" s="8"/>
    </row>
    <row r="7" spans="2:16" ht="6.6" customHeight="1" x14ac:dyDescent="0.3">
      <c r="B7" s="8"/>
      <c r="C7" s="32"/>
      <c r="D7" s="22"/>
      <c r="E7" s="22"/>
      <c r="F7" s="23"/>
      <c r="G7" s="24"/>
      <c r="H7" s="24"/>
      <c r="I7" s="24"/>
      <c r="J7" s="24"/>
      <c r="K7" s="24"/>
      <c r="L7" s="40"/>
      <c r="M7" s="8"/>
    </row>
    <row r="8" spans="2:16" ht="51.6" customHeight="1" x14ac:dyDescent="0.3">
      <c r="B8" s="8"/>
      <c r="C8" s="32"/>
      <c r="D8" s="99" t="s">
        <v>123</v>
      </c>
      <c r="E8" s="98"/>
      <c r="F8" s="100" t="s">
        <v>289</v>
      </c>
      <c r="G8" s="116"/>
      <c r="H8" s="117"/>
      <c r="I8" s="51"/>
      <c r="J8" s="52"/>
      <c r="K8" s="52"/>
      <c r="L8" s="40"/>
      <c r="M8" s="8"/>
    </row>
    <row r="9" spans="2:16" ht="51.6" customHeight="1" x14ac:dyDescent="0.3">
      <c r="B9" s="8"/>
      <c r="C9" s="32"/>
      <c r="D9" s="99" t="s">
        <v>291</v>
      </c>
      <c r="E9" s="98"/>
      <c r="F9" s="100" t="s">
        <v>292</v>
      </c>
      <c r="G9" s="120" t="s">
        <v>296</v>
      </c>
      <c r="H9" s="121"/>
      <c r="I9" s="101"/>
      <c r="J9" s="102"/>
      <c r="K9" s="103"/>
      <c r="L9" s="40"/>
      <c r="M9" s="8"/>
    </row>
    <row r="10" spans="2:16" ht="21" customHeight="1" x14ac:dyDescent="0.3">
      <c r="B10" s="8"/>
      <c r="C10" s="32"/>
      <c r="D10" s="82"/>
      <c r="E10" s="82"/>
      <c r="F10" s="83" t="s">
        <v>159</v>
      </c>
      <c r="G10" s="68"/>
      <c r="H10" s="84"/>
      <c r="I10" s="68"/>
      <c r="J10" s="69"/>
      <c r="K10" s="84"/>
      <c r="L10" s="40"/>
      <c r="M10" s="8"/>
      <c r="P10" s="70"/>
    </row>
    <row r="11" spans="2:16" ht="61.95" customHeight="1" x14ac:dyDescent="0.3">
      <c r="B11" s="8"/>
      <c r="C11" s="32"/>
      <c r="D11" s="19" t="s">
        <v>73</v>
      </c>
      <c r="E11" s="19"/>
      <c r="F11" s="45" t="s">
        <v>222</v>
      </c>
      <c r="G11" s="114"/>
      <c r="H11" s="115"/>
      <c r="I11" s="53"/>
      <c r="J11" s="29"/>
      <c r="K11" s="29"/>
      <c r="L11" s="40"/>
      <c r="M11" s="8"/>
      <c r="P11" s="46">
        <f t="shared" ref="P11:P40" si="0">G11</f>
        <v>0</v>
      </c>
    </row>
    <row r="12" spans="2:16" ht="84.6" customHeight="1" x14ac:dyDescent="0.3">
      <c r="B12" s="8"/>
      <c r="C12" s="32"/>
      <c r="D12" s="20" t="s">
        <v>74</v>
      </c>
      <c r="E12" s="20"/>
      <c r="F12" s="4" t="s">
        <v>223</v>
      </c>
      <c r="G12" s="114"/>
      <c r="H12" s="115"/>
      <c r="I12" s="25"/>
      <c r="J12" s="26"/>
      <c r="K12" s="26"/>
      <c r="L12" s="40"/>
      <c r="M12" s="8"/>
      <c r="P12" s="47">
        <f t="shared" si="0"/>
        <v>0</v>
      </c>
    </row>
    <row r="13" spans="2:16" ht="40.200000000000003" customHeight="1" x14ac:dyDescent="0.3">
      <c r="B13" s="8"/>
      <c r="C13" s="32"/>
      <c r="D13" s="20" t="s">
        <v>75</v>
      </c>
      <c r="E13" s="20"/>
      <c r="F13" s="4" t="s">
        <v>207</v>
      </c>
      <c r="G13" s="118"/>
      <c r="H13" s="119"/>
      <c r="I13" s="26"/>
      <c r="J13" s="26"/>
      <c r="K13" s="26"/>
      <c r="L13" s="40"/>
      <c r="M13" s="8"/>
      <c r="P13" s="5"/>
    </row>
    <row r="14" spans="2:16" ht="45.6" customHeight="1" x14ac:dyDescent="0.3">
      <c r="B14" s="8"/>
      <c r="C14" s="32"/>
      <c r="D14" s="20" t="s">
        <v>76</v>
      </c>
      <c r="E14" s="20"/>
      <c r="F14" s="4" t="s">
        <v>249</v>
      </c>
      <c r="G14" s="114"/>
      <c r="H14" s="115"/>
      <c r="I14" s="25"/>
      <c r="J14" s="26"/>
      <c r="K14" s="26"/>
      <c r="L14" s="40"/>
      <c r="M14" s="8"/>
      <c r="P14" s="47">
        <f t="shared" si="0"/>
        <v>0</v>
      </c>
    </row>
    <row r="15" spans="2:16" ht="38.4" customHeight="1" x14ac:dyDescent="0.3">
      <c r="B15" s="8"/>
      <c r="C15" s="32"/>
      <c r="D15" s="20" t="s">
        <v>77</v>
      </c>
      <c r="E15" s="20"/>
      <c r="F15" s="4" t="s">
        <v>257</v>
      </c>
      <c r="G15" s="114"/>
      <c r="H15" s="115"/>
      <c r="I15" s="25"/>
      <c r="J15" s="26"/>
      <c r="K15" s="26"/>
      <c r="L15" s="40"/>
      <c r="M15" s="8"/>
      <c r="P15" s="47">
        <f t="shared" si="0"/>
        <v>0</v>
      </c>
    </row>
    <row r="16" spans="2:16" ht="35.4" customHeight="1" x14ac:dyDescent="0.3">
      <c r="B16" s="8"/>
      <c r="C16" s="32"/>
      <c r="D16" s="20" t="s">
        <v>78</v>
      </c>
      <c r="E16" s="20"/>
      <c r="F16" s="4" t="s">
        <v>258</v>
      </c>
      <c r="G16" s="114"/>
      <c r="H16" s="115"/>
      <c r="I16" s="25"/>
      <c r="J16" s="26"/>
      <c r="K16" s="26"/>
      <c r="L16" s="40"/>
      <c r="M16" s="8"/>
      <c r="P16" s="47">
        <f t="shared" si="0"/>
        <v>0</v>
      </c>
    </row>
    <row r="17" spans="2:16" ht="55.8" customHeight="1" x14ac:dyDescent="0.3">
      <c r="B17" s="8"/>
      <c r="C17" s="32"/>
      <c r="D17" s="20" t="s">
        <v>79</v>
      </c>
      <c r="E17" s="20"/>
      <c r="F17" s="4" t="s">
        <v>264</v>
      </c>
      <c r="G17" s="114"/>
      <c r="H17" s="115"/>
      <c r="I17" s="25"/>
      <c r="J17" s="26"/>
      <c r="K17" s="26"/>
      <c r="L17" s="40"/>
      <c r="M17" s="8"/>
      <c r="P17" s="47">
        <f t="shared" si="0"/>
        <v>0</v>
      </c>
    </row>
    <row r="18" spans="2:16" ht="40.200000000000003" customHeight="1" x14ac:dyDescent="0.3">
      <c r="B18" s="8"/>
      <c r="C18" s="32"/>
      <c r="D18" s="20" t="s">
        <v>263</v>
      </c>
      <c r="E18" s="20"/>
      <c r="F18" s="4" t="s">
        <v>265</v>
      </c>
      <c r="G18" s="120"/>
      <c r="H18" s="121"/>
      <c r="I18" s="25"/>
      <c r="J18" s="26"/>
      <c r="K18" s="26"/>
      <c r="L18" s="40"/>
      <c r="M18" s="8"/>
      <c r="P18" s="47">
        <f t="shared" si="0"/>
        <v>0</v>
      </c>
    </row>
    <row r="19" spans="2:16" ht="40.200000000000003" customHeight="1" x14ac:dyDescent="0.3">
      <c r="B19" s="8"/>
      <c r="C19" s="32"/>
      <c r="D19" s="20" t="s">
        <v>80</v>
      </c>
      <c r="E19" s="20"/>
      <c r="F19" s="4" t="s">
        <v>125</v>
      </c>
      <c r="G19" s="114"/>
      <c r="H19" s="115"/>
      <c r="I19" s="25"/>
      <c r="J19" s="26"/>
      <c r="K19" s="26"/>
      <c r="L19" s="40"/>
      <c r="M19" s="8"/>
      <c r="P19" s="47">
        <f t="shared" si="0"/>
        <v>0</v>
      </c>
    </row>
    <row r="20" spans="2:16" ht="81" customHeight="1" x14ac:dyDescent="0.3">
      <c r="B20" s="8"/>
      <c r="C20" s="32"/>
      <c r="D20" s="20" t="s">
        <v>81</v>
      </c>
      <c r="E20" s="20"/>
      <c r="F20" s="4" t="s">
        <v>267</v>
      </c>
      <c r="G20" s="114"/>
      <c r="H20" s="115"/>
      <c r="I20" s="25"/>
      <c r="J20" s="26"/>
      <c r="K20" s="26"/>
      <c r="L20" s="40"/>
      <c r="M20" s="8"/>
      <c r="P20" s="47">
        <f t="shared" si="0"/>
        <v>0</v>
      </c>
    </row>
    <row r="21" spans="2:16" ht="64.8" customHeight="1" x14ac:dyDescent="0.3">
      <c r="B21" s="8"/>
      <c r="C21" s="32"/>
      <c r="D21" s="20" t="s">
        <v>266</v>
      </c>
      <c r="E21" s="20"/>
      <c r="F21" s="4" t="s">
        <v>268</v>
      </c>
      <c r="G21" s="120"/>
      <c r="H21" s="121"/>
      <c r="I21" s="25"/>
      <c r="J21" s="26"/>
      <c r="K21" s="26"/>
      <c r="L21" s="40"/>
      <c r="M21" s="8"/>
      <c r="P21" s="47">
        <f t="shared" si="0"/>
        <v>0</v>
      </c>
    </row>
    <row r="22" spans="2:16" ht="23.4" customHeight="1" x14ac:dyDescent="0.3">
      <c r="B22" s="8"/>
      <c r="C22" s="32"/>
      <c r="D22" s="20" t="s">
        <v>82</v>
      </c>
      <c r="E22" s="20"/>
      <c r="F22" s="4" t="s">
        <v>48</v>
      </c>
      <c r="G22" s="114"/>
      <c r="H22" s="115"/>
      <c r="I22" s="25"/>
      <c r="J22" s="26"/>
      <c r="K22" s="26"/>
      <c r="L22" s="40"/>
      <c r="M22" s="8"/>
      <c r="P22" s="47">
        <f t="shared" si="0"/>
        <v>0</v>
      </c>
    </row>
    <row r="23" spans="2:16" ht="43.95" customHeight="1" x14ac:dyDescent="0.3">
      <c r="B23" s="8"/>
      <c r="C23" s="32"/>
      <c r="D23" s="20" t="s">
        <v>83</v>
      </c>
      <c r="E23" s="20"/>
      <c r="F23" s="4" t="s">
        <v>224</v>
      </c>
      <c r="G23" s="114"/>
      <c r="H23" s="115"/>
      <c r="I23" s="25"/>
      <c r="J23" s="26"/>
      <c r="K23" s="26"/>
      <c r="L23" s="40"/>
      <c r="M23" s="8"/>
      <c r="P23" s="47">
        <f t="shared" si="0"/>
        <v>0</v>
      </c>
    </row>
    <row r="24" spans="2:16" ht="37.950000000000003" customHeight="1" x14ac:dyDescent="0.3">
      <c r="B24" s="8"/>
      <c r="C24" s="32"/>
      <c r="D24" s="20" t="s">
        <v>84</v>
      </c>
      <c r="E24" s="20"/>
      <c r="F24" s="4" t="s">
        <v>225</v>
      </c>
      <c r="G24" s="114"/>
      <c r="H24" s="115"/>
      <c r="I24" s="25"/>
      <c r="J24" s="26"/>
      <c r="K24" s="26"/>
      <c r="L24" s="40"/>
      <c r="M24" s="8"/>
      <c r="P24" s="47">
        <f t="shared" si="0"/>
        <v>0</v>
      </c>
    </row>
    <row r="25" spans="2:16" ht="43.2" customHeight="1" x14ac:dyDescent="0.3">
      <c r="B25" s="8"/>
      <c r="C25" s="32"/>
      <c r="D25" s="20" t="s">
        <v>85</v>
      </c>
      <c r="E25" s="20"/>
      <c r="F25" s="4" t="s">
        <v>226</v>
      </c>
      <c r="G25" s="114"/>
      <c r="H25" s="115"/>
      <c r="I25" s="25"/>
      <c r="J25" s="26"/>
      <c r="K25" s="26"/>
      <c r="L25" s="40"/>
      <c r="M25" s="8"/>
      <c r="P25" s="47">
        <f t="shared" si="0"/>
        <v>0</v>
      </c>
    </row>
    <row r="26" spans="2:16" ht="42" customHeight="1" x14ac:dyDescent="0.3">
      <c r="B26" s="8"/>
      <c r="C26" s="32"/>
      <c r="D26" s="20" t="s">
        <v>86</v>
      </c>
      <c r="E26" s="20"/>
      <c r="F26" s="4" t="s">
        <v>227</v>
      </c>
      <c r="G26" s="114"/>
      <c r="H26" s="115"/>
      <c r="I26" s="25"/>
      <c r="J26" s="26"/>
      <c r="K26" s="26"/>
      <c r="L26" s="40"/>
      <c r="M26" s="8"/>
      <c r="P26" s="47">
        <f t="shared" si="0"/>
        <v>0</v>
      </c>
    </row>
    <row r="27" spans="2:16" ht="48.6" customHeight="1" x14ac:dyDescent="0.3">
      <c r="B27" s="8"/>
      <c r="C27" s="32"/>
      <c r="D27" s="20" t="s">
        <v>87</v>
      </c>
      <c r="E27" s="20"/>
      <c r="F27" s="4" t="s">
        <v>228</v>
      </c>
      <c r="G27" s="114"/>
      <c r="H27" s="115"/>
      <c r="I27" s="25"/>
      <c r="J27" s="26"/>
      <c r="K27" s="26"/>
      <c r="L27" s="40"/>
      <c r="M27" s="8"/>
      <c r="P27" s="47">
        <f t="shared" si="0"/>
        <v>0</v>
      </c>
    </row>
    <row r="28" spans="2:16" ht="48.6" customHeight="1" x14ac:dyDescent="0.3">
      <c r="B28" s="8"/>
      <c r="C28" s="32"/>
      <c r="D28" s="20" t="s">
        <v>277</v>
      </c>
      <c r="E28" s="20"/>
      <c r="F28" s="4" t="s">
        <v>278</v>
      </c>
      <c r="G28" s="120"/>
      <c r="H28" s="121"/>
      <c r="I28" s="25"/>
      <c r="J28" s="26"/>
      <c r="K28" s="26"/>
      <c r="L28" s="40"/>
      <c r="M28" s="8"/>
      <c r="P28" s="47">
        <f t="shared" si="0"/>
        <v>0</v>
      </c>
    </row>
    <row r="29" spans="2:16" ht="69" customHeight="1" x14ac:dyDescent="0.3">
      <c r="B29" s="8"/>
      <c r="C29" s="32"/>
      <c r="D29" s="20" t="s">
        <v>88</v>
      </c>
      <c r="E29" s="20"/>
      <c r="F29" s="4" t="s">
        <v>229</v>
      </c>
      <c r="G29" s="114"/>
      <c r="H29" s="115"/>
      <c r="I29" s="25"/>
      <c r="J29" s="26"/>
      <c r="K29" s="26"/>
      <c r="L29" s="40"/>
      <c r="M29" s="8"/>
      <c r="P29" s="47">
        <f t="shared" si="0"/>
        <v>0</v>
      </c>
    </row>
    <row r="30" spans="2:16" ht="49.2" customHeight="1" x14ac:dyDescent="0.3">
      <c r="B30" s="8"/>
      <c r="C30" s="32"/>
      <c r="D30" s="20" t="s">
        <v>89</v>
      </c>
      <c r="E30" s="20"/>
      <c r="F30" s="4" t="s">
        <v>55</v>
      </c>
      <c r="G30" s="114"/>
      <c r="H30" s="115"/>
      <c r="I30" s="25"/>
      <c r="J30" s="26"/>
      <c r="K30" s="26"/>
      <c r="L30" s="40"/>
      <c r="M30" s="8"/>
      <c r="P30" s="47">
        <f t="shared" si="0"/>
        <v>0</v>
      </c>
    </row>
    <row r="31" spans="2:16" ht="43.2" customHeight="1" x14ac:dyDescent="0.3">
      <c r="B31" s="8"/>
      <c r="C31" s="32"/>
      <c r="D31" s="20" t="s">
        <v>90</v>
      </c>
      <c r="E31" s="20"/>
      <c r="F31" s="4" t="s">
        <v>57</v>
      </c>
      <c r="G31" s="114"/>
      <c r="H31" s="115"/>
      <c r="I31" s="25"/>
      <c r="J31" s="26"/>
      <c r="K31" s="26"/>
      <c r="L31" s="40"/>
      <c r="M31" s="8"/>
      <c r="P31" s="47">
        <f t="shared" si="0"/>
        <v>0</v>
      </c>
    </row>
    <row r="32" spans="2:16" ht="39.6" customHeight="1" x14ac:dyDescent="0.3">
      <c r="B32" s="8"/>
      <c r="C32" s="32"/>
      <c r="D32" s="20" t="s">
        <v>91</v>
      </c>
      <c r="E32" s="20"/>
      <c r="F32" s="4" t="s">
        <v>59</v>
      </c>
      <c r="G32" s="114"/>
      <c r="H32" s="115"/>
      <c r="I32" s="25"/>
      <c r="J32" s="26"/>
      <c r="K32" s="26"/>
      <c r="L32" s="40"/>
      <c r="M32" s="8"/>
      <c r="P32" s="47">
        <f t="shared" si="0"/>
        <v>0</v>
      </c>
    </row>
    <row r="33" spans="2:25" ht="63" customHeight="1" x14ac:dyDescent="0.3">
      <c r="B33" s="8"/>
      <c r="C33" s="32"/>
      <c r="D33" s="20" t="s">
        <v>92</v>
      </c>
      <c r="E33" s="20"/>
      <c r="F33" s="4" t="s">
        <v>250</v>
      </c>
      <c r="G33" s="114"/>
      <c r="H33" s="115"/>
      <c r="I33" s="25"/>
      <c r="J33" s="26"/>
      <c r="K33" s="26"/>
      <c r="L33" s="40"/>
      <c r="M33" s="8"/>
      <c r="P33" s="47">
        <f t="shared" si="0"/>
        <v>0</v>
      </c>
    </row>
    <row r="34" spans="2:25" ht="40.200000000000003" customHeight="1" x14ac:dyDescent="0.3">
      <c r="B34" s="8"/>
      <c r="C34" s="32"/>
      <c r="D34" s="20" t="s">
        <v>93</v>
      </c>
      <c r="E34" s="20"/>
      <c r="F34" s="4" t="s">
        <v>230</v>
      </c>
      <c r="G34" s="114"/>
      <c r="H34" s="115"/>
      <c r="I34" s="25"/>
      <c r="J34" s="26"/>
      <c r="K34" s="26"/>
      <c r="L34" s="40"/>
      <c r="M34" s="8"/>
      <c r="P34" s="47">
        <f t="shared" si="0"/>
        <v>0</v>
      </c>
    </row>
    <row r="35" spans="2:25" ht="38.4" customHeight="1" x14ac:dyDescent="0.3">
      <c r="B35" s="8"/>
      <c r="C35" s="32"/>
      <c r="D35" s="20" t="s">
        <v>94</v>
      </c>
      <c r="E35" s="20"/>
      <c r="F35" s="4" t="s">
        <v>231</v>
      </c>
      <c r="G35" s="114"/>
      <c r="H35" s="115"/>
      <c r="I35" s="25"/>
      <c r="J35" s="26"/>
      <c r="K35" s="26"/>
      <c r="L35" s="40"/>
      <c r="M35" s="8"/>
      <c r="P35" s="48">
        <f t="shared" si="0"/>
        <v>0</v>
      </c>
    </row>
    <row r="36" spans="2:25" ht="38.4" customHeight="1" x14ac:dyDescent="0.3">
      <c r="B36" s="8"/>
      <c r="C36" s="32"/>
      <c r="D36" s="20" t="s">
        <v>95</v>
      </c>
      <c r="E36" s="20"/>
      <c r="F36" s="4" t="s">
        <v>235</v>
      </c>
      <c r="G36" s="120"/>
      <c r="H36" s="121"/>
      <c r="I36" s="25"/>
      <c r="J36" s="26"/>
      <c r="K36" s="95"/>
      <c r="L36" s="40"/>
      <c r="M36" s="8"/>
      <c r="P36" s="48">
        <f t="shared" si="0"/>
        <v>0</v>
      </c>
    </row>
    <row r="37" spans="2:25" ht="37.950000000000003" customHeight="1" x14ac:dyDescent="0.3">
      <c r="B37" s="8"/>
      <c r="C37" s="32"/>
      <c r="D37" s="20" t="s">
        <v>96</v>
      </c>
      <c r="E37" s="20"/>
      <c r="F37" s="4" t="s">
        <v>244</v>
      </c>
      <c r="G37" s="120"/>
      <c r="H37" s="121"/>
      <c r="I37" s="25"/>
      <c r="J37" s="26"/>
      <c r="K37" s="95"/>
      <c r="L37" s="40"/>
      <c r="M37" s="8"/>
      <c r="P37" s="48">
        <f t="shared" si="0"/>
        <v>0</v>
      </c>
    </row>
    <row r="38" spans="2:25" ht="38.4" customHeight="1" x14ac:dyDescent="0.3">
      <c r="B38" s="8"/>
      <c r="C38" s="32"/>
      <c r="D38" s="20" t="s">
        <v>243</v>
      </c>
      <c r="E38" s="20"/>
      <c r="F38" s="4" t="s">
        <v>262</v>
      </c>
      <c r="G38" s="120"/>
      <c r="H38" s="121"/>
      <c r="I38" s="25"/>
      <c r="J38" s="26"/>
      <c r="K38" s="95"/>
      <c r="L38" s="40"/>
      <c r="M38" s="8"/>
      <c r="P38" s="48">
        <f t="shared" si="0"/>
        <v>0</v>
      </c>
    </row>
    <row r="39" spans="2:25" ht="38.4" customHeight="1" x14ac:dyDescent="0.3">
      <c r="B39" s="8"/>
      <c r="C39" s="32"/>
      <c r="D39" s="20" t="s">
        <v>97</v>
      </c>
      <c r="E39" s="20"/>
      <c r="F39" s="4" t="s">
        <v>245</v>
      </c>
      <c r="G39" s="120"/>
      <c r="H39" s="121"/>
      <c r="I39" s="25"/>
      <c r="J39" s="26"/>
      <c r="K39" s="95"/>
      <c r="L39" s="40"/>
      <c r="M39" s="8"/>
      <c r="P39" s="48">
        <f t="shared" si="0"/>
        <v>0</v>
      </c>
    </row>
    <row r="40" spans="2:25" ht="38.4" customHeight="1" x14ac:dyDescent="0.3">
      <c r="B40" s="8"/>
      <c r="C40" s="32"/>
      <c r="D40" s="20" t="s">
        <v>98</v>
      </c>
      <c r="E40" s="20"/>
      <c r="F40" s="4" t="s">
        <v>281</v>
      </c>
      <c r="G40" s="120"/>
      <c r="H40" s="121"/>
      <c r="I40" s="27"/>
      <c r="J40" s="28"/>
      <c r="K40" s="28"/>
      <c r="L40" s="40"/>
      <c r="M40" s="8"/>
      <c r="P40" s="48">
        <f t="shared" si="0"/>
        <v>0</v>
      </c>
    </row>
    <row r="41" spans="2:25" ht="21" customHeight="1" x14ac:dyDescent="0.3">
      <c r="B41" s="8"/>
      <c r="C41" s="32"/>
      <c r="D41" s="44"/>
      <c r="E41" s="44"/>
      <c r="F41" s="66" t="s">
        <v>134</v>
      </c>
      <c r="G41" s="5">
        <v>1</v>
      </c>
      <c r="H41" s="5">
        <v>2</v>
      </c>
      <c r="I41" s="17">
        <v>3</v>
      </c>
      <c r="J41" s="17">
        <v>4</v>
      </c>
      <c r="K41" s="17">
        <v>5</v>
      </c>
      <c r="L41" s="41"/>
      <c r="M41" s="11"/>
      <c r="N41" s="1"/>
      <c r="P41" s="5">
        <v>1</v>
      </c>
      <c r="Q41" s="5">
        <v>2</v>
      </c>
      <c r="R41" s="5">
        <v>3</v>
      </c>
      <c r="S41" s="5">
        <v>4</v>
      </c>
      <c r="T41" s="5">
        <v>5</v>
      </c>
    </row>
    <row r="42" spans="2:25" ht="90.6" customHeight="1" x14ac:dyDescent="0.3">
      <c r="B42" s="8"/>
      <c r="C42" s="32"/>
      <c r="D42" s="20" t="s">
        <v>99</v>
      </c>
      <c r="E42" s="20" t="s">
        <v>121</v>
      </c>
      <c r="F42" s="4" t="s">
        <v>260</v>
      </c>
      <c r="G42" s="93"/>
      <c r="H42" s="93"/>
      <c r="I42" s="93"/>
      <c r="J42" s="93"/>
      <c r="K42" s="93"/>
      <c r="L42" s="42"/>
      <c r="M42" s="12" t="s">
        <v>72</v>
      </c>
      <c r="N42" s="18"/>
      <c r="O42" s="1">
        <v>1</v>
      </c>
      <c r="P42" s="54" t="str">
        <f t="shared" ref="P42:T44" si="1">IF(G42="",9&amp;P$41,LEFT(G42,2))</f>
        <v>91</v>
      </c>
      <c r="Q42" s="55" t="str">
        <f t="shared" si="1"/>
        <v>92</v>
      </c>
      <c r="R42" s="55" t="str">
        <f t="shared" si="1"/>
        <v>93</v>
      </c>
      <c r="S42" s="55" t="str">
        <f t="shared" si="1"/>
        <v>94</v>
      </c>
      <c r="T42" s="56" t="str">
        <f t="shared" si="1"/>
        <v>95</v>
      </c>
    </row>
    <row r="43" spans="2:25" ht="90.6" customHeight="1" x14ac:dyDescent="0.3">
      <c r="B43" s="8"/>
      <c r="C43" s="32"/>
      <c r="D43" s="20" t="s">
        <v>100</v>
      </c>
      <c r="E43" s="20" t="s">
        <v>63</v>
      </c>
      <c r="F43" s="4" t="s">
        <v>259</v>
      </c>
      <c r="G43" s="93"/>
      <c r="H43" s="93"/>
      <c r="I43" s="93"/>
      <c r="J43" s="93"/>
      <c r="K43" s="93"/>
      <c r="L43" s="42"/>
      <c r="M43" s="12"/>
      <c r="N43" s="18"/>
      <c r="O43" s="1">
        <v>2</v>
      </c>
      <c r="P43" s="57" t="str">
        <f t="shared" si="1"/>
        <v>91</v>
      </c>
      <c r="Q43" s="58" t="str">
        <f t="shared" si="1"/>
        <v>92</v>
      </c>
      <c r="R43" s="58" t="str">
        <f t="shared" si="1"/>
        <v>93</v>
      </c>
      <c r="S43" s="58" t="str">
        <f t="shared" si="1"/>
        <v>94</v>
      </c>
      <c r="T43" s="59" t="str">
        <f t="shared" si="1"/>
        <v>95</v>
      </c>
    </row>
    <row r="44" spans="2:25" ht="90.6" customHeight="1" x14ac:dyDescent="0.3">
      <c r="B44" s="8"/>
      <c r="C44" s="32"/>
      <c r="D44" s="20" t="s">
        <v>127</v>
      </c>
      <c r="E44" s="20" t="s">
        <v>122</v>
      </c>
      <c r="F44" s="4" t="s">
        <v>261</v>
      </c>
      <c r="G44" s="93"/>
      <c r="H44" s="93"/>
      <c r="I44" s="93"/>
      <c r="J44" s="93"/>
      <c r="K44" s="93"/>
      <c r="L44" s="42"/>
      <c r="M44" s="12"/>
      <c r="N44" s="18"/>
      <c r="O44" s="1">
        <v>3</v>
      </c>
      <c r="P44" s="67" t="str">
        <f t="shared" si="1"/>
        <v>91</v>
      </c>
      <c r="Q44" s="60" t="str">
        <f t="shared" si="1"/>
        <v>92</v>
      </c>
      <c r="R44" s="60" t="str">
        <f t="shared" si="1"/>
        <v>93</v>
      </c>
      <c r="S44" s="60" t="str">
        <f t="shared" si="1"/>
        <v>94</v>
      </c>
      <c r="T44" s="61" t="str">
        <f t="shared" si="1"/>
        <v>95</v>
      </c>
    </row>
    <row r="45" spans="2:25" ht="40.200000000000003" customHeight="1" x14ac:dyDescent="0.3">
      <c r="B45" s="8"/>
      <c r="C45" s="32"/>
      <c r="D45" s="20" t="s">
        <v>101</v>
      </c>
      <c r="E45" s="20"/>
      <c r="F45" s="4" t="s">
        <v>207</v>
      </c>
      <c r="G45" s="126"/>
      <c r="H45" s="127"/>
      <c r="I45" s="127"/>
      <c r="J45" s="127"/>
      <c r="K45" s="128"/>
      <c r="L45" s="42"/>
      <c r="M45" s="12"/>
      <c r="N45" s="18"/>
      <c r="O45" s="1"/>
      <c r="P45" s="90"/>
      <c r="Q45" s="91"/>
      <c r="R45" s="91"/>
      <c r="S45" s="91"/>
      <c r="T45" s="92"/>
      <c r="U45" s="1"/>
      <c r="V45" s="1"/>
      <c r="W45" s="1"/>
      <c r="X45" s="1"/>
      <c r="Y45" s="1"/>
    </row>
    <row r="46" spans="2:25" ht="21" customHeight="1" x14ac:dyDescent="0.3">
      <c r="B46" s="8"/>
      <c r="C46" s="32"/>
      <c r="D46" s="44"/>
      <c r="E46" s="44"/>
      <c r="F46" s="66" t="s">
        <v>206</v>
      </c>
      <c r="G46" s="5">
        <v>1</v>
      </c>
      <c r="H46" s="5">
        <v>2</v>
      </c>
      <c r="I46" s="17">
        <v>3</v>
      </c>
      <c r="J46" s="17">
        <v>4</v>
      </c>
      <c r="K46" s="17">
        <v>5</v>
      </c>
      <c r="L46" s="41"/>
      <c r="M46" s="11"/>
      <c r="N46" s="1"/>
      <c r="O46" s="1"/>
      <c r="P46" s="5">
        <v>1</v>
      </c>
      <c r="Q46" s="5">
        <v>2</v>
      </c>
      <c r="R46" s="5">
        <v>3</v>
      </c>
      <c r="S46" s="5">
        <v>4</v>
      </c>
      <c r="T46" s="5">
        <v>5</v>
      </c>
    </row>
    <row r="47" spans="2:25" ht="67.2" customHeight="1" x14ac:dyDescent="0.3">
      <c r="B47" s="8"/>
      <c r="C47" s="32"/>
      <c r="D47" s="20" t="s">
        <v>102</v>
      </c>
      <c r="E47" s="20" t="s">
        <v>270</v>
      </c>
      <c r="F47" s="4" t="s">
        <v>273</v>
      </c>
      <c r="G47" s="64"/>
      <c r="H47" s="64"/>
      <c r="I47" s="64"/>
      <c r="J47" s="64"/>
      <c r="K47" s="64"/>
      <c r="L47" s="43"/>
      <c r="M47" s="8"/>
      <c r="O47" s="1">
        <v>9</v>
      </c>
      <c r="P47" s="54" t="str">
        <f>IF(G47="",99&amp;$O47&amp;P$46,LEFT(G47,4))</f>
        <v>9991</v>
      </c>
      <c r="Q47" s="55" t="str">
        <f t="shared" ref="Q47:T50" si="2">IF(OR(H47="",H47="0000 - NA"),99&amp;$O47&amp;Q$46,LEFT(H47,4))</f>
        <v>9992</v>
      </c>
      <c r="R47" s="55" t="str">
        <f t="shared" si="2"/>
        <v>9993</v>
      </c>
      <c r="S47" s="55" t="str">
        <f t="shared" si="2"/>
        <v>9994</v>
      </c>
      <c r="T47" s="56" t="str">
        <f t="shared" si="2"/>
        <v>9995</v>
      </c>
    </row>
    <row r="48" spans="2:25" ht="67.2" customHeight="1" x14ac:dyDescent="0.3">
      <c r="B48" s="8"/>
      <c r="C48" s="32"/>
      <c r="D48" s="20" t="s">
        <v>103</v>
      </c>
      <c r="E48" s="20" t="s">
        <v>271</v>
      </c>
      <c r="F48" s="4" t="s">
        <v>274</v>
      </c>
      <c r="G48" s="64"/>
      <c r="H48" s="64"/>
      <c r="I48" s="64"/>
      <c r="J48" s="64"/>
      <c r="K48" s="64"/>
      <c r="L48" s="43"/>
      <c r="M48" s="8"/>
      <c r="O48" s="1">
        <v>9</v>
      </c>
      <c r="P48" s="57" t="str">
        <f>IF(G48="",99&amp;$O48&amp;P$46,LEFT(G48,4))</f>
        <v>9991</v>
      </c>
      <c r="Q48" s="58" t="str">
        <f t="shared" si="2"/>
        <v>9992</v>
      </c>
      <c r="R48" s="58" t="str">
        <f t="shared" si="2"/>
        <v>9993</v>
      </c>
      <c r="S48" s="58" t="str">
        <f t="shared" si="2"/>
        <v>9994</v>
      </c>
      <c r="T48" s="59" t="str">
        <f t="shared" si="2"/>
        <v>9995</v>
      </c>
    </row>
    <row r="49" spans="2:20" ht="67.2" customHeight="1" x14ac:dyDescent="0.3">
      <c r="B49" s="8"/>
      <c r="C49" s="32"/>
      <c r="D49" s="20" t="s">
        <v>104</v>
      </c>
      <c r="E49" s="20" t="s">
        <v>135</v>
      </c>
      <c r="F49" s="4" t="s">
        <v>275</v>
      </c>
      <c r="G49" s="64"/>
      <c r="H49" s="64"/>
      <c r="I49" s="64"/>
      <c r="J49" s="64"/>
      <c r="K49" s="64"/>
      <c r="L49" s="43"/>
      <c r="M49" s="8"/>
      <c r="O49" s="1">
        <v>9</v>
      </c>
      <c r="P49" s="57" t="str">
        <f>IF(G49="",99&amp;$O49&amp;P$46,LEFT(G49,4))</f>
        <v>9991</v>
      </c>
      <c r="Q49" s="58" t="str">
        <f t="shared" si="2"/>
        <v>9992</v>
      </c>
      <c r="R49" s="58" t="str">
        <f t="shared" si="2"/>
        <v>9993</v>
      </c>
      <c r="S49" s="58" t="str">
        <f t="shared" si="2"/>
        <v>9994</v>
      </c>
      <c r="T49" s="59" t="str">
        <f t="shared" si="2"/>
        <v>9995</v>
      </c>
    </row>
    <row r="50" spans="2:20" ht="67.2" customHeight="1" x14ac:dyDescent="0.3">
      <c r="B50" s="8"/>
      <c r="C50" s="32"/>
      <c r="D50" s="20" t="s">
        <v>105</v>
      </c>
      <c r="E50" s="20" t="s">
        <v>272</v>
      </c>
      <c r="F50" s="4" t="s">
        <v>276</v>
      </c>
      <c r="G50" s="64"/>
      <c r="H50" s="64"/>
      <c r="I50" s="64"/>
      <c r="J50" s="64"/>
      <c r="K50" s="64"/>
      <c r="L50" s="43"/>
      <c r="M50" s="8"/>
      <c r="O50" s="1">
        <v>9</v>
      </c>
      <c r="P50" s="57" t="str">
        <f>IF(G50="",99&amp;$O50&amp;P$46,LEFT(G50,4))</f>
        <v>9991</v>
      </c>
      <c r="Q50" s="58" t="str">
        <f t="shared" si="2"/>
        <v>9992</v>
      </c>
      <c r="R50" s="58" t="str">
        <f t="shared" si="2"/>
        <v>9993</v>
      </c>
      <c r="S50" s="58" t="str">
        <f t="shared" si="2"/>
        <v>9994</v>
      </c>
      <c r="T50" s="59" t="str">
        <f t="shared" si="2"/>
        <v>9995</v>
      </c>
    </row>
    <row r="51" spans="2:20" ht="40.200000000000003" customHeight="1" x14ac:dyDescent="0.3">
      <c r="B51" s="8"/>
      <c r="C51" s="32"/>
      <c r="D51" s="20" t="s">
        <v>128</v>
      </c>
      <c r="E51" s="89"/>
      <c r="F51" s="4" t="s">
        <v>207</v>
      </c>
      <c r="G51" s="129"/>
      <c r="H51" s="130"/>
      <c r="I51" s="130"/>
      <c r="J51" s="130"/>
      <c r="K51" s="131"/>
      <c r="L51" s="43"/>
      <c r="M51" s="8"/>
      <c r="O51" s="1"/>
      <c r="P51" s="90"/>
      <c r="Q51" s="91"/>
      <c r="R51" s="91"/>
      <c r="S51" s="91"/>
      <c r="T51" s="92"/>
    </row>
    <row r="52" spans="2:20" ht="21" customHeight="1" x14ac:dyDescent="0.3">
      <c r="B52" s="8"/>
      <c r="C52" s="32"/>
      <c r="D52" s="82"/>
      <c r="E52" s="69"/>
      <c r="F52" s="83" t="s">
        <v>160</v>
      </c>
      <c r="G52" s="69"/>
      <c r="H52" s="84"/>
      <c r="I52" s="69"/>
      <c r="J52" s="69"/>
      <c r="K52" s="69"/>
      <c r="L52" s="43"/>
      <c r="M52" s="8"/>
      <c r="O52" s="1"/>
      <c r="P52" s="5"/>
    </row>
    <row r="53" spans="2:20" ht="55.95" customHeight="1" x14ac:dyDescent="0.3">
      <c r="B53" s="8"/>
      <c r="C53" s="32"/>
      <c r="D53" s="19" t="s">
        <v>129</v>
      </c>
      <c r="E53" s="19"/>
      <c r="F53" s="45" t="s">
        <v>236</v>
      </c>
      <c r="G53" s="122"/>
      <c r="H53" s="123"/>
      <c r="I53" s="26"/>
      <c r="J53" s="26"/>
      <c r="K53" s="26"/>
      <c r="L53" s="40"/>
      <c r="M53" s="8"/>
      <c r="P53" s="63">
        <f>G53</f>
        <v>0</v>
      </c>
    </row>
    <row r="54" spans="2:20" ht="55.95" customHeight="1" x14ac:dyDescent="0.3">
      <c r="B54" s="8"/>
      <c r="C54" s="32"/>
      <c r="D54" s="20" t="s">
        <v>246</v>
      </c>
      <c r="E54" s="20"/>
      <c r="F54" s="4" t="s">
        <v>237</v>
      </c>
      <c r="G54" s="124"/>
      <c r="H54" s="125"/>
      <c r="I54" s="26"/>
      <c r="J54" s="26"/>
      <c r="K54" s="26"/>
      <c r="L54" s="40"/>
      <c r="M54" s="8"/>
      <c r="P54" s="49">
        <f>G54</f>
        <v>0</v>
      </c>
    </row>
    <row r="55" spans="2:20" ht="55.95" customHeight="1" x14ac:dyDescent="0.3">
      <c r="B55" s="8"/>
      <c r="C55" s="32"/>
      <c r="D55" s="20" t="s">
        <v>247</v>
      </c>
      <c r="E55" s="20"/>
      <c r="F55" s="4" t="s">
        <v>238</v>
      </c>
      <c r="G55" s="124"/>
      <c r="H55" s="125"/>
      <c r="I55" s="26"/>
      <c r="J55" s="26"/>
      <c r="K55" s="26"/>
      <c r="L55" s="40"/>
      <c r="M55" s="8"/>
      <c r="P55" s="49">
        <f>G55</f>
        <v>0</v>
      </c>
    </row>
    <row r="56" spans="2:20" ht="21" customHeight="1" x14ac:dyDescent="0.3">
      <c r="B56" s="8"/>
      <c r="C56" s="32"/>
      <c r="D56" s="82"/>
      <c r="E56" s="69"/>
      <c r="F56" s="83" t="s">
        <v>208</v>
      </c>
      <c r="G56" s="69"/>
      <c r="H56" s="84"/>
      <c r="I56" s="69"/>
      <c r="J56" s="69"/>
      <c r="K56" s="69"/>
      <c r="L56" s="43"/>
      <c r="M56" s="8"/>
      <c r="O56" s="1"/>
      <c r="P56" s="5"/>
    </row>
    <row r="57" spans="2:20" ht="55.95" customHeight="1" x14ac:dyDescent="0.3">
      <c r="B57" s="8"/>
      <c r="C57" s="32"/>
      <c r="D57" s="21" t="s">
        <v>248</v>
      </c>
      <c r="E57" s="21"/>
      <c r="F57" s="33" t="s">
        <v>239</v>
      </c>
      <c r="G57" s="140"/>
      <c r="H57" s="141"/>
      <c r="I57" s="30"/>
      <c r="J57" s="30"/>
      <c r="K57" s="30"/>
      <c r="L57" s="40"/>
      <c r="M57" s="8"/>
      <c r="P57" s="50">
        <f>G57</f>
        <v>0</v>
      </c>
    </row>
    <row r="58" spans="2:20" ht="6.6" customHeight="1" x14ac:dyDescent="0.3">
      <c r="B58" s="8"/>
      <c r="D58" s="34"/>
      <c r="E58" s="34"/>
      <c r="F58" s="35"/>
      <c r="G58" s="36"/>
      <c r="H58" s="36"/>
      <c r="I58" s="37"/>
      <c r="J58" s="37"/>
      <c r="K58" s="37"/>
      <c r="M58" s="8"/>
    </row>
    <row r="59" spans="2:20" ht="15" customHeight="1" x14ac:dyDescent="0.3">
      <c r="B59" s="8"/>
      <c r="C59" s="8"/>
      <c r="D59" s="9"/>
      <c r="E59" s="9"/>
      <c r="F59" s="10"/>
      <c r="G59" s="8"/>
      <c r="H59" s="8"/>
      <c r="I59" s="8"/>
      <c r="J59" s="8"/>
      <c r="K59" s="8"/>
      <c r="L59" s="8"/>
      <c r="M59" s="8"/>
    </row>
    <row r="989" spans="6:9" hidden="1" x14ac:dyDescent="0.3">
      <c r="F989" s="7" t="s">
        <v>106</v>
      </c>
      <c r="G989" s="1"/>
      <c r="H989" s="2"/>
      <c r="I989" s="2"/>
    </row>
    <row r="990" spans="6:9" hidden="1" x14ac:dyDescent="0.3">
      <c r="F990" s="104" t="s">
        <v>107</v>
      </c>
      <c r="G990" s="105" t="s">
        <v>0</v>
      </c>
      <c r="H990" s="104" t="s">
        <v>1</v>
      </c>
      <c r="I990" s="104" t="s">
        <v>2</v>
      </c>
    </row>
    <row r="991" spans="6:9" hidden="1" x14ac:dyDescent="0.3">
      <c r="F991" s="71" t="s">
        <v>136</v>
      </c>
      <c r="G991" s="73" t="s">
        <v>138</v>
      </c>
      <c r="H991" s="13" t="s">
        <v>137</v>
      </c>
      <c r="I991" s="14" t="s">
        <v>137</v>
      </c>
    </row>
    <row r="992" spans="6:9" hidden="1" x14ac:dyDescent="0.3">
      <c r="F992" s="71" t="s">
        <v>108</v>
      </c>
      <c r="G992" s="73" t="s">
        <v>35</v>
      </c>
      <c r="H992" s="13" t="s">
        <v>4</v>
      </c>
      <c r="I992" s="14" t="s">
        <v>5</v>
      </c>
    </row>
    <row r="993" spans="6:9" hidden="1" x14ac:dyDescent="0.3">
      <c r="F993" s="71" t="s">
        <v>109</v>
      </c>
      <c r="G993" s="73" t="s">
        <v>36</v>
      </c>
      <c r="H993" s="13" t="s">
        <v>10</v>
      </c>
      <c r="I993" s="14" t="s">
        <v>11</v>
      </c>
    </row>
    <row r="994" spans="6:9" hidden="1" x14ac:dyDescent="0.3">
      <c r="F994" s="71" t="s">
        <v>110</v>
      </c>
      <c r="G994" s="73" t="s">
        <v>37</v>
      </c>
      <c r="H994" s="13" t="s">
        <v>10</v>
      </c>
      <c r="I994" s="14" t="s">
        <v>12</v>
      </c>
    </row>
    <row r="995" spans="6:9" hidden="1" x14ac:dyDescent="0.3">
      <c r="F995" s="71" t="s">
        <v>111</v>
      </c>
      <c r="G995" s="73" t="s">
        <v>38</v>
      </c>
      <c r="H995" s="13" t="s">
        <v>10</v>
      </c>
      <c r="I995" s="14" t="s">
        <v>13</v>
      </c>
    </row>
    <row r="996" spans="6:9" hidden="1" x14ac:dyDescent="0.3">
      <c r="F996" s="71" t="s">
        <v>112</v>
      </c>
      <c r="G996" s="73" t="s">
        <v>39</v>
      </c>
      <c r="H996" s="13" t="s">
        <v>10</v>
      </c>
      <c r="I996" s="14" t="s">
        <v>14</v>
      </c>
    </row>
    <row r="997" spans="6:9" hidden="1" x14ac:dyDescent="0.3">
      <c r="F997" s="71" t="s">
        <v>130</v>
      </c>
      <c r="G997" s="73">
        <v>1010</v>
      </c>
      <c r="H997" s="13" t="s">
        <v>15</v>
      </c>
      <c r="I997" s="14" t="s">
        <v>16</v>
      </c>
    </row>
    <row r="998" spans="6:9" hidden="1" x14ac:dyDescent="0.3">
      <c r="F998" s="71" t="s">
        <v>131</v>
      </c>
      <c r="G998" s="73">
        <v>1020</v>
      </c>
      <c r="H998" s="13" t="s">
        <v>17</v>
      </c>
      <c r="I998" s="14" t="s">
        <v>18</v>
      </c>
    </row>
    <row r="999" spans="6:9" hidden="1" x14ac:dyDescent="0.3">
      <c r="F999" s="71" t="s">
        <v>132</v>
      </c>
      <c r="G999" s="73">
        <v>1030</v>
      </c>
      <c r="H999" s="13" t="s">
        <v>19</v>
      </c>
      <c r="I999" s="14" t="s">
        <v>20</v>
      </c>
    </row>
    <row r="1000" spans="6:9" hidden="1" x14ac:dyDescent="0.3">
      <c r="F1000" s="71" t="s">
        <v>133</v>
      </c>
      <c r="G1000" s="73">
        <v>1040</v>
      </c>
      <c r="H1000" s="13" t="s">
        <v>21</v>
      </c>
      <c r="I1000" s="14" t="s">
        <v>22</v>
      </c>
    </row>
    <row r="1001" spans="6:9" hidden="1" x14ac:dyDescent="0.3">
      <c r="F1001" s="71" t="s">
        <v>113</v>
      </c>
      <c r="G1001" s="73">
        <v>1440</v>
      </c>
      <c r="H1001" s="13" t="s">
        <v>23</v>
      </c>
      <c r="I1001" s="14" t="s">
        <v>24</v>
      </c>
    </row>
    <row r="1002" spans="6:9" hidden="1" x14ac:dyDescent="0.3">
      <c r="F1002" s="71" t="s">
        <v>114</v>
      </c>
      <c r="G1002" s="73">
        <v>1450</v>
      </c>
      <c r="H1002" s="13" t="s">
        <v>25</v>
      </c>
      <c r="I1002" s="14" t="s">
        <v>26</v>
      </c>
    </row>
    <row r="1003" spans="6:9" hidden="1" x14ac:dyDescent="0.3">
      <c r="F1003" s="71" t="s">
        <v>115</v>
      </c>
      <c r="G1003" s="73">
        <v>1460</v>
      </c>
      <c r="H1003" s="13" t="s">
        <v>27</v>
      </c>
      <c r="I1003" s="14" t="s">
        <v>28</v>
      </c>
    </row>
    <row r="1004" spans="6:9" hidden="1" x14ac:dyDescent="0.3">
      <c r="F1004" s="71" t="s">
        <v>116</v>
      </c>
      <c r="G1004" s="73">
        <v>2300</v>
      </c>
      <c r="H1004" s="13" t="s">
        <v>9</v>
      </c>
      <c r="I1004" s="14" t="s">
        <v>29</v>
      </c>
    </row>
    <row r="1005" spans="6:9" hidden="1" x14ac:dyDescent="0.3">
      <c r="F1005" s="71" t="s">
        <v>117</v>
      </c>
      <c r="G1005" s="73">
        <v>3200</v>
      </c>
      <c r="H1005" s="13" t="s">
        <v>30</v>
      </c>
      <c r="I1005" s="14" t="s">
        <v>31</v>
      </c>
    </row>
    <row r="1006" spans="6:9" hidden="1" x14ac:dyDescent="0.3">
      <c r="F1006" s="71" t="s">
        <v>118</v>
      </c>
      <c r="G1006" s="73">
        <v>3830</v>
      </c>
      <c r="H1006" s="13" t="s">
        <v>32</v>
      </c>
      <c r="I1006" s="14" t="s">
        <v>33</v>
      </c>
    </row>
    <row r="1007" spans="6:9" hidden="1" x14ac:dyDescent="0.3">
      <c r="F1007" s="71" t="s">
        <v>119</v>
      </c>
      <c r="G1007" s="73">
        <v>4260</v>
      </c>
      <c r="H1007" s="13" t="s">
        <v>8</v>
      </c>
      <c r="I1007" s="14" t="s">
        <v>34</v>
      </c>
    </row>
    <row r="1008" spans="6:9" hidden="1" x14ac:dyDescent="0.3">
      <c r="F1008" s="72" t="s">
        <v>120</v>
      </c>
      <c r="G1008" s="74">
        <v>4800</v>
      </c>
      <c r="H1008" s="15" t="s">
        <v>6</v>
      </c>
      <c r="I1008" s="16" t="s">
        <v>7</v>
      </c>
    </row>
    <row r="1009" spans="6:6" hidden="1" x14ac:dyDescent="0.3"/>
    <row r="1010" spans="6:6" hidden="1" x14ac:dyDescent="0.3"/>
    <row r="1011" spans="6:6" hidden="1" x14ac:dyDescent="0.3">
      <c r="F1011" s="7" t="s">
        <v>219</v>
      </c>
    </row>
    <row r="1012" spans="6:6" hidden="1" x14ac:dyDescent="0.3">
      <c r="F1012" s="96" t="s">
        <v>283</v>
      </c>
    </row>
    <row r="1013" spans="6:6" hidden="1" x14ac:dyDescent="0.3">
      <c r="F1013" s="86" t="s">
        <v>188</v>
      </c>
    </row>
    <row r="1014" spans="6:6" hidden="1" x14ac:dyDescent="0.3">
      <c r="F1014" s="86" t="s">
        <v>189</v>
      </c>
    </row>
    <row r="1015" spans="6:6" hidden="1" x14ac:dyDescent="0.3">
      <c r="F1015" s="86" t="s">
        <v>190</v>
      </c>
    </row>
    <row r="1016" spans="6:6" hidden="1" x14ac:dyDescent="0.3">
      <c r="F1016" s="86" t="s">
        <v>191</v>
      </c>
    </row>
    <row r="1017" spans="6:6" hidden="1" x14ac:dyDescent="0.3">
      <c r="F1017" s="87" t="s">
        <v>192</v>
      </c>
    </row>
    <row r="1018" spans="6:6" hidden="1" x14ac:dyDescent="0.3">
      <c r="F1018" s="87" t="s">
        <v>200</v>
      </c>
    </row>
    <row r="1019" spans="6:6" hidden="1" x14ac:dyDescent="0.3">
      <c r="F1019" s="87" t="s">
        <v>288</v>
      </c>
    </row>
    <row r="1020" spans="6:6" hidden="1" x14ac:dyDescent="0.3">
      <c r="F1020" s="87" t="s">
        <v>287</v>
      </c>
    </row>
    <row r="1021" spans="6:6" hidden="1" x14ac:dyDescent="0.3">
      <c r="F1021" s="88" t="s">
        <v>286</v>
      </c>
    </row>
    <row r="1022" spans="6:6" hidden="1" x14ac:dyDescent="0.3"/>
    <row r="1023" spans="6:6" hidden="1" x14ac:dyDescent="0.3">
      <c r="F1023" s="96" t="s">
        <v>284</v>
      </c>
    </row>
    <row r="1024" spans="6:6" hidden="1" x14ac:dyDescent="0.3">
      <c r="F1024" s="85" t="s">
        <v>161</v>
      </c>
    </row>
    <row r="1025" spans="6:6" hidden="1" x14ac:dyDescent="0.3">
      <c r="F1025" s="86" t="s">
        <v>162</v>
      </c>
    </row>
    <row r="1026" spans="6:6" hidden="1" x14ac:dyDescent="0.3">
      <c r="F1026" s="86" t="s">
        <v>163</v>
      </c>
    </row>
    <row r="1027" spans="6:6" hidden="1" x14ac:dyDescent="0.3">
      <c r="F1027" s="86" t="s">
        <v>164</v>
      </c>
    </row>
    <row r="1028" spans="6:6" hidden="1" x14ac:dyDescent="0.3">
      <c r="F1028" s="86" t="s">
        <v>165</v>
      </c>
    </row>
    <row r="1029" spans="6:6" hidden="1" x14ac:dyDescent="0.3">
      <c r="F1029" s="86" t="s">
        <v>166</v>
      </c>
    </row>
    <row r="1030" spans="6:6" hidden="1" x14ac:dyDescent="0.3">
      <c r="F1030" s="86" t="s">
        <v>167</v>
      </c>
    </row>
    <row r="1031" spans="6:6" hidden="1" x14ac:dyDescent="0.3">
      <c r="F1031" s="86" t="s">
        <v>168</v>
      </c>
    </row>
    <row r="1032" spans="6:6" hidden="1" x14ac:dyDescent="0.3">
      <c r="F1032" s="86" t="s">
        <v>169</v>
      </c>
    </row>
    <row r="1033" spans="6:6" hidden="1" x14ac:dyDescent="0.3">
      <c r="F1033" s="86" t="s">
        <v>170</v>
      </c>
    </row>
    <row r="1034" spans="6:6" hidden="1" x14ac:dyDescent="0.3">
      <c r="F1034" s="86" t="s">
        <v>171</v>
      </c>
    </row>
    <row r="1035" spans="6:6" hidden="1" x14ac:dyDescent="0.3">
      <c r="F1035" s="86" t="s">
        <v>172</v>
      </c>
    </row>
    <row r="1036" spans="6:6" hidden="1" x14ac:dyDescent="0.3">
      <c r="F1036" s="86" t="s">
        <v>173</v>
      </c>
    </row>
    <row r="1037" spans="6:6" hidden="1" x14ac:dyDescent="0.3">
      <c r="F1037" s="86" t="s">
        <v>174</v>
      </c>
    </row>
    <row r="1038" spans="6:6" hidden="1" x14ac:dyDescent="0.3">
      <c r="F1038" s="86" t="s">
        <v>175</v>
      </c>
    </row>
    <row r="1039" spans="6:6" hidden="1" x14ac:dyDescent="0.3">
      <c r="F1039" s="86" t="s">
        <v>176</v>
      </c>
    </row>
    <row r="1040" spans="6:6" hidden="1" x14ac:dyDescent="0.3">
      <c r="F1040" s="86" t="s">
        <v>177</v>
      </c>
    </row>
    <row r="1041" spans="6:6" hidden="1" x14ac:dyDescent="0.3">
      <c r="F1041" s="86" t="s">
        <v>178</v>
      </c>
    </row>
    <row r="1042" spans="6:6" hidden="1" x14ac:dyDescent="0.3">
      <c r="F1042" s="86" t="s">
        <v>179</v>
      </c>
    </row>
    <row r="1043" spans="6:6" hidden="1" x14ac:dyDescent="0.3">
      <c r="F1043" s="86" t="s">
        <v>180</v>
      </c>
    </row>
    <row r="1044" spans="6:6" hidden="1" x14ac:dyDescent="0.3">
      <c r="F1044" s="86" t="s">
        <v>181</v>
      </c>
    </row>
    <row r="1045" spans="6:6" hidden="1" x14ac:dyDescent="0.3">
      <c r="F1045" s="86" t="s">
        <v>182</v>
      </c>
    </row>
    <row r="1046" spans="6:6" hidden="1" x14ac:dyDescent="0.3">
      <c r="F1046" s="86" t="s">
        <v>183</v>
      </c>
    </row>
    <row r="1047" spans="6:6" hidden="1" x14ac:dyDescent="0.3">
      <c r="F1047" s="86" t="s">
        <v>184</v>
      </c>
    </row>
    <row r="1048" spans="6:6" hidden="1" x14ac:dyDescent="0.3">
      <c r="F1048" s="86" t="s">
        <v>185</v>
      </c>
    </row>
    <row r="1049" spans="6:6" hidden="1" x14ac:dyDescent="0.3">
      <c r="F1049" s="86" t="s">
        <v>186</v>
      </c>
    </row>
    <row r="1050" spans="6:6" hidden="1" x14ac:dyDescent="0.3">
      <c r="F1050" s="86" t="s">
        <v>187</v>
      </c>
    </row>
    <row r="1051" spans="6:6" hidden="1" x14ac:dyDescent="0.3">
      <c r="F1051" s="87" t="s">
        <v>193</v>
      </c>
    </row>
    <row r="1052" spans="6:6" hidden="1" x14ac:dyDescent="0.3">
      <c r="F1052" s="87" t="s">
        <v>194</v>
      </c>
    </row>
    <row r="1053" spans="6:6" hidden="1" x14ac:dyDescent="0.3">
      <c r="F1053" s="87" t="s">
        <v>195</v>
      </c>
    </row>
    <row r="1054" spans="6:6" hidden="1" x14ac:dyDescent="0.3">
      <c r="F1054" s="87" t="s">
        <v>196</v>
      </c>
    </row>
    <row r="1055" spans="6:6" hidden="1" x14ac:dyDescent="0.3">
      <c r="F1055" s="87" t="s">
        <v>197</v>
      </c>
    </row>
    <row r="1056" spans="6:6" hidden="1" x14ac:dyDescent="0.3">
      <c r="F1056" s="87" t="s">
        <v>198</v>
      </c>
    </row>
    <row r="1057" spans="6:6" hidden="1" x14ac:dyDescent="0.3">
      <c r="F1057" s="87" t="s">
        <v>199</v>
      </c>
    </row>
    <row r="1058" spans="6:6" hidden="1" x14ac:dyDescent="0.3">
      <c r="F1058" s="87" t="s">
        <v>201</v>
      </c>
    </row>
    <row r="1059" spans="6:6" hidden="1" x14ac:dyDescent="0.3">
      <c r="F1059" s="87" t="s">
        <v>202</v>
      </c>
    </row>
    <row r="1060" spans="6:6" hidden="1" x14ac:dyDescent="0.3">
      <c r="F1060" s="87" t="s">
        <v>288</v>
      </c>
    </row>
    <row r="1061" spans="6:6" hidden="1" x14ac:dyDescent="0.3">
      <c r="F1061" s="87" t="s">
        <v>220</v>
      </c>
    </row>
    <row r="1062" spans="6:6" hidden="1" x14ac:dyDescent="0.3">
      <c r="F1062" s="87" t="s">
        <v>203</v>
      </c>
    </row>
    <row r="1063" spans="6:6" hidden="1" x14ac:dyDescent="0.3">
      <c r="F1063" s="87" t="s">
        <v>204</v>
      </c>
    </row>
    <row r="1064" spans="6:6" hidden="1" x14ac:dyDescent="0.3">
      <c r="F1064" s="87" t="s">
        <v>205</v>
      </c>
    </row>
    <row r="1065" spans="6:6" hidden="1" x14ac:dyDescent="0.3">
      <c r="F1065" s="87" t="s">
        <v>209</v>
      </c>
    </row>
    <row r="1066" spans="6:6" hidden="1" x14ac:dyDescent="0.3">
      <c r="F1066" s="87" t="s">
        <v>210</v>
      </c>
    </row>
    <row r="1067" spans="6:6" hidden="1" x14ac:dyDescent="0.3">
      <c r="F1067" s="87" t="s">
        <v>211</v>
      </c>
    </row>
    <row r="1068" spans="6:6" hidden="1" x14ac:dyDescent="0.3">
      <c r="F1068" s="87" t="s">
        <v>212</v>
      </c>
    </row>
    <row r="1069" spans="6:6" hidden="1" x14ac:dyDescent="0.3">
      <c r="F1069" s="87" t="s">
        <v>213</v>
      </c>
    </row>
    <row r="1070" spans="6:6" hidden="1" x14ac:dyDescent="0.3">
      <c r="F1070" s="87" t="s">
        <v>214</v>
      </c>
    </row>
    <row r="1071" spans="6:6" hidden="1" x14ac:dyDescent="0.3">
      <c r="F1071" s="87" t="s">
        <v>215</v>
      </c>
    </row>
    <row r="1072" spans="6:6" hidden="1" x14ac:dyDescent="0.3">
      <c r="F1072" s="87" t="s">
        <v>216</v>
      </c>
    </row>
    <row r="1073" spans="6:7" hidden="1" x14ac:dyDescent="0.3">
      <c r="F1073" s="87" t="s">
        <v>217</v>
      </c>
    </row>
    <row r="1074" spans="6:7" hidden="1" x14ac:dyDescent="0.3">
      <c r="F1074" s="87" t="s">
        <v>218</v>
      </c>
    </row>
    <row r="1075" spans="6:7" hidden="1" x14ac:dyDescent="0.3">
      <c r="F1075" s="87" t="s">
        <v>240</v>
      </c>
    </row>
    <row r="1076" spans="6:7" hidden="1" x14ac:dyDescent="0.3">
      <c r="F1076" s="87" t="s">
        <v>251</v>
      </c>
    </row>
    <row r="1077" spans="6:7" hidden="1" x14ac:dyDescent="0.3">
      <c r="F1077" s="87" t="s">
        <v>241</v>
      </c>
    </row>
    <row r="1078" spans="6:7" hidden="1" x14ac:dyDescent="0.3">
      <c r="F1078" s="88" t="s">
        <v>242</v>
      </c>
    </row>
    <row r="1079" spans="6:7" hidden="1" x14ac:dyDescent="0.3"/>
    <row r="1080" spans="6:7" hidden="1" x14ac:dyDescent="0.3">
      <c r="F1080" s="96" t="s">
        <v>285</v>
      </c>
    </row>
    <row r="1081" spans="6:7" hidden="1" x14ac:dyDescent="0.3">
      <c r="F1081" s="85" t="s">
        <v>161</v>
      </c>
    </row>
    <row r="1082" spans="6:7" hidden="1" x14ac:dyDescent="0.3">
      <c r="F1082" s="97" t="s">
        <v>163</v>
      </c>
    </row>
    <row r="1083" spans="6:7" hidden="1" x14ac:dyDescent="0.3"/>
    <row r="1084" spans="6:7" ht="15" hidden="1" thickBot="1" x14ac:dyDescent="0.35"/>
    <row r="1085" spans="6:7" ht="15" hidden="1" thickBot="1" x14ac:dyDescent="0.35">
      <c r="F1085" s="138" t="s">
        <v>307</v>
      </c>
      <c r="G1085" s="139"/>
    </row>
    <row r="1086" spans="6:7" hidden="1" x14ac:dyDescent="0.3">
      <c r="F1086" s="106" t="s">
        <v>294</v>
      </c>
      <c r="G1086" s="110" t="s">
        <v>295</v>
      </c>
    </row>
    <row r="1087" spans="6:7" hidden="1" x14ac:dyDescent="0.3">
      <c r="F1087" s="109" t="s">
        <v>296</v>
      </c>
      <c r="G1087" s="111"/>
    </row>
    <row r="1088" spans="6:7" hidden="1" x14ac:dyDescent="0.3">
      <c r="F1088" s="107" t="s">
        <v>297</v>
      </c>
      <c r="G1088" s="112">
        <v>43281</v>
      </c>
    </row>
    <row r="1089" spans="6:7" hidden="1" x14ac:dyDescent="0.3">
      <c r="F1089" s="107" t="s">
        <v>298</v>
      </c>
      <c r="G1089" s="112">
        <v>43646</v>
      </c>
    </row>
    <row r="1090" spans="6:7" hidden="1" x14ac:dyDescent="0.3">
      <c r="F1090" s="107" t="s">
        <v>299</v>
      </c>
      <c r="G1090" s="112">
        <v>44012</v>
      </c>
    </row>
    <row r="1091" spans="6:7" hidden="1" x14ac:dyDescent="0.3">
      <c r="F1091" s="107" t="s">
        <v>300</v>
      </c>
      <c r="G1091" s="112">
        <v>44377</v>
      </c>
    </row>
    <row r="1092" spans="6:7" hidden="1" x14ac:dyDescent="0.3">
      <c r="F1092" s="107" t="s">
        <v>301</v>
      </c>
      <c r="G1092" s="112">
        <v>44742</v>
      </c>
    </row>
    <row r="1093" spans="6:7" hidden="1" x14ac:dyDescent="0.3">
      <c r="F1093" s="107" t="s">
        <v>302</v>
      </c>
      <c r="G1093" s="112">
        <v>45107</v>
      </c>
    </row>
    <row r="1094" spans="6:7" hidden="1" x14ac:dyDescent="0.3">
      <c r="F1094" s="107" t="s">
        <v>303</v>
      </c>
      <c r="G1094" s="112">
        <v>45473</v>
      </c>
    </row>
    <row r="1095" spans="6:7" hidden="1" x14ac:dyDescent="0.3">
      <c r="F1095" s="107" t="s">
        <v>304</v>
      </c>
      <c r="G1095" s="112">
        <v>45838</v>
      </c>
    </row>
    <row r="1096" spans="6:7" hidden="1" x14ac:dyDescent="0.3">
      <c r="F1096" s="107" t="s">
        <v>305</v>
      </c>
      <c r="G1096" s="112">
        <v>46203</v>
      </c>
    </row>
    <row r="1097" spans="6:7" hidden="1" x14ac:dyDescent="0.3">
      <c r="F1097" s="107" t="s">
        <v>306</v>
      </c>
      <c r="G1097" s="112">
        <v>46568</v>
      </c>
    </row>
    <row r="1098" spans="6:7" ht="15" hidden="1" thickBot="1" x14ac:dyDescent="0.35">
      <c r="F1098" s="108"/>
      <c r="G1098" s="113"/>
    </row>
    <row r="1099" spans="6:7" hidden="1" x14ac:dyDescent="0.3"/>
  </sheetData>
  <sheetProtection sheet="1" objects="1" scenarios="1"/>
  <dataConsolidate/>
  <mergeCells count="40">
    <mergeCell ref="D4:K5"/>
    <mergeCell ref="F1085:G1085"/>
    <mergeCell ref="G55:H55"/>
    <mergeCell ref="G57:H57"/>
    <mergeCell ref="G30:H30"/>
    <mergeCell ref="G31:H31"/>
    <mergeCell ref="G32:H32"/>
    <mergeCell ref="G33:H33"/>
    <mergeCell ref="G34:H34"/>
    <mergeCell ref="G35:H35"/>
    <mergeCell ref="G14:H14"/>
    <mergeCell ref="G15:H15"/>
    <mergeCell ref="G16:H16"/>
    <mergeCell ref="G19:H19"/>
    <mergeCell ref="G20:H20"/>
    <mergeCell ref="G22:H22"/>
    <mergeCell ref="G53:H53"/>
    <mergeCell ref="G54:H54"/>
    <mergeCell ref="G25:H25"/>
    <mergeCell ref="G26:H26"/>
    <mergeCell ref="G27:H27"/>
    <mergeCell ref="G29:H29"/>
    <mergeCell ref="G45:K45"/>
    <mergeCell ref="G51:K51"/>
    <mergeCell ref="G36:H36"/>
    <mergeCell ref="G37:H37"/>
    <mergeCell ref="G39:H39"/>
    <mergeCell ref="G40:H40"/>
    <mergeCell ref="G38:H38"/>
    <mergeCell ref="G28:H28"/>
    <mergeCell ref="G23:H23"/>
    <mergeCell ref="G24:H24"/>
    <mergeCell ref="G8:H8"/>
    <mergeCell ref="G17:H17"/>
    <mergeCell ref="G11:H11"/>
    <mergeCell ref="G12:H12"/>
    <mergeCell ref="G13:H13"/>
    <mergeCell ref="G18:H18"/>
    <mergeCell ref="G21:H21"/>
    <mergeCell ref="G9:H9"/>
  </mergeCells>
  <dataValidations xWindow="1302" yWindow="727" count="11">
    <dataValidation allowBlank="1" error="_x000a_" sqref="I11:K40 G13 L42:N44" xr:uid="{00000000-0002-0000-0000-000000000000}"/>
    <dataValidation type="whole" allowBlank="1" showInputMessage="1" showErrorMessage="1" error="Input Must Be A Whole Number" prompt="Input Must Be A Whole Number!" sqref="G53:G55" xr:uid="{00000000-0002-0000-0000-000001000000}">
      <formula1>0</formula1>
      <formula2>999</formula2>
    </dataValidation>
    <dataValidation type="list" allowBlank="1" showInputMessage="1" showErrorMessage="1" error="Select Yes or No!_x000a_" prompt="Select Yes or No!" sqref="G11:H12 G14:G40 H14:H17 H19:H20 H22:H27 H29:H35" xr:uid="{00000000-0002-0000-0000-000002000000}">
      <formula1>"Yes, No"</formula1>
    </dataValidation>
    <dataValidation allowBlank="1" sqref="G45 I53:K57 G51:K51 L47:N51" xr:uid="{00000000-0002-0000-0000-000003000000}"/>
    <dataValidation type="decimal" allowBlank="1" showInputMessage="1" showErrorMessage="1" error="Input must be a dollar amount!_x000a_" prompt="Input Must Be A Dollar Amount!_x000a_" sqref="G57:H57" xr:uid="{00000000-0002-0000-0000-000004000000}">
      <formula1>0</formula1>
      <formula2>999999999999</formula2>
    </dataValidation>
    <dataValidation type="list" allowBlank="1" showInputMessage="1" showErrorMessage="1" error="Select The Appropriate Code From The List!" prompt="Select The Appropriate Code From The List!" sqref="H47:K50" xr:uid="{00000000-0002-0000-0000-000005000000}">
      <formula1>$F$991:$F$1008</formula1>
    </dataValidation>
    <dataValidation type="list" allowBlank="1" showInputMessage="1" showErrorMessage="1" error="Select The Appropriate Assessment Code" prompt="Select The Appropriate Assessment Code!" sqref="G42:K42" xr:uid="{00000000-0002-0000-0000-000006000000}">
      <formula1>$F$1013:$F$1021</formula1>
    </dataValidation>
    <dataValidation type="list" allowBlank="1" showInputMessage="1" showErrorMessage="1" error="Select The Appropriate Assessment Code" prompt="Select The Appropriate Assessment Code!" sqref="G43:K43" xr:uid="{00000000-0002-0000-0000-000007000000}">
      <formula1>$F$1024:$F$1078</formula1>
    </dataValidation>
    <dataValidation type="list" allowBlank="1" showInputMessage="1" showErrorMessage="1" error="Select The Appropriate Assessment Code" prompt="Select The Appropriate Assessment Code!" sqref="G44:K44" xr:uid="{00000000-0002-0000-0000-000008000000}">
      <formula1>$F$1081:$F$1082</formula1>
    </dataValidation>
    <dataValidation type="textLength" operator="equal" allowBlank="1" showErrorMessage="1" error="AUN Must Be 9 Digits Long!" sqref="H8 G8" xr:uid="{00000000-0002-0000-0000-000009000000}">
      <formula1>9</formula1>
    </dataValidation>
    <dataValidation type="list" operator="equal" allowBlank="1" showErrorMessage="1" error="Select School Year From The Drop Down!" sqref="G9:H9" xr:uid="{97AA9744-AFC1-481A-87DB-361ED489636C}">
      <formula1>$F$1087:$F$1097</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302" yWindow="727" count="1">
        <x14:dataValidation type="list" allowBlank="1" showInputMessage="1" showErrorMessage="1" error="Select The Appropriate Code From The List!" prompt="Select The Appropriate Code From The List!" xr:uid="{5A962BA2-2D38-41E8-B73A-6FF3BE133671}">
          <x14:formula1>
            <xm:f>'Language Codes'!$A$3:$A$295</xm:f>
          </x14:formula1>
          <xm:sqref>G47 G48 G49 G50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3CCA7-6F2E-4827-9679-FD907018C15A}">
  <dimension ref="A1:D295"/>
  <sheetViews>
    <sheetView workbookViewId="0"/>
  </sheetViews>
  <sheetFormatPr defaultRowHeight="14.4" x14ac:dyDescent="0.3"/>
  <cols>
    <col min="1" max="1" width="44.6640625" bestFit="1" customWidth="1"/>
    <col min="2" max="2" width="10.21875" bestFit="1" customWidth="1"/>
    <col min="4" max="4" width="39" bestFit="1" customWidth="1"/>
  </cols>
  <sheetData>
    <row r="1" spans="1:4" x14ac:dyDescent="0.3">
      <c r="A1" s="151" t="s">
        <v>1214</v>
      </c>
    </row>
    <row r="2" spans="1:4" ht="28.8" x14ac:dyDescent="0.3">
      <c r="A2" s="149" t="s">
        <v>107</v>
      </c>
      <c r="B2" s="149" t="s">
        <v>1212</v>
      </c>
      <c r="C2" s="150" t="s">
        <v>1213</v>
      </c>
      <c r="D2" s="149" t="s">
        <v>2</v>
      </c>
    </row>
    <row r="3" spans="1:4" x14ac:dyDescent="0.3">
      <c r="A3" t="s">
        <v>136</v>
      </c>
      <c r="B3" s="142" t="s">
        <v>138</v>
      </c>
      <c r="C3" s="143" t="s">
        <v>137</v>
      </c>
      <c r="D3" s="144" t="s">
        <v>137</v>
      </c>
    </row>
    <row r="4" spans="1:4" x14ac:dyDescent="0.3">
      <c r="A4" t="s">
        <v>920</v>
      </c>
      <c r="B4" s="142" t="s">
        <v>308</v>
      </c>
      <c r="C4" s="143" t="s">
        <v>309</v>
      </c>
      <c r="D4" s="144" t="s">
        <v>310</v>
      </c>
    </row>
    <row r="5" spans="1:4" x14ac:dyDescent="0.3">
      <c r="A5" t="s">
        <v>921</v>
      </c>
      <c r="B5" s="142" t="s">
        <v>311</v>
      </c>
      <c r="C5" s="143" t="s">
        <v>312</v>
      </c>
      <c r="D5" s="144" t="s">
        <v>313</v>
      </c>
    </row>
    <row r="6" spans="1:4" x14ac:dyDescent="0.3">
      <c r="A6" t="s">
        <v>922</v>
      </c>
      <c r="B6" s="142" t="s">
        <v>314</v>
      </c>
      <c r="C6" s="143" t="s">
        <v>315</v>
      </c>
      <c r="D6" s="144" t="s">
        <v>316</v>
      </c>
    </row>
    <row r="7" spans="1:4" x14ac:dyDescent="0.3">
      <c r="A7" t="s">
        <v>923</v>
      </c>
      <c r="B7" s="142" t="s">
        <v>317</v>
      </c>
      <c r="C7" s="143" t="s">
        <v>318</v>
      </c>
      <c r="D7" s="144" t="s">
        <v>319</v>
      </c>
    </row>
    <row r="8" spans="1:4" x14ac:dyDescent="0.3">
      <c r="A8" t="s">
        <v>924</v>
      </c>
      <c r="B8" s="142" t="s">
        <v>320</v>
      </c>
      <c r="C8" s="143" t="s">
        <v>321</v>
      </c>
      <c r="D8" s="144" t="s">
        <v>322</v>
      </c>
    </row>
    <row r="9" spans="1:4" x14ac:dyDescent="0.3">
      <c r="A9" t="s">
        <v>925</v>
      </c>
      <c r="B9" s="142" t="s">
        <v>323</v>
      </c>
      <c r="C9" s="143" t="s">
        <v>324</v>
      </c>
      <c r="D9" s="144" t="s">
        <v>325</v>
      </c>
    </row>
    <row r="10" spans="1:4" x14ac:dyDescent="0.3">
      <c r="A10" t="s">
        <v>926</v>
      </c>
      <c r="B10" s="142" t="s">
        <v>326</v>
      </c>
      <c r="C10" s="143" t="s">
        <v>327</v>
      </c>
      <c r="D10" s="144" t="s">
        <v>328</v>
      </c>
    </row>
    <row r="11" spans="1:4" x14ac:dyDescent="0.3">
      <c r="A11" t="s">
        <v>927</v>
      </c>
      <c r="B11" s="142" t="s">
        <v>329</v>
      </c>
      <c r="C11" s="143" t="s">
        <v>330</v>
      </c>
      <c r="D11" s="144" t="s">
        <v>331</v>
      </c>
    </row>
    <row r="12" spans="1:4" x14ac:dyDescent="0.3">
      <c r="A12" t="s">
        <v>928</v>
      </c>
      <c r="B12" s="142" t="s">
        <v>332</v>
      </c>
      <c r="C12" s="143" t="s">
        <v>333</v>
      </c>
      <c r="D12" s="144" t="s">
        <v>334</v>
      </c>
    </row>
    <row r="13" spans="1:4" x14ac:dyDescent="0.3">
      <c r="A13" t="s">
        <v>929</v>
      </c>
      <c r="B13" s="142" t="s">
        <v>335</v>
      </c>
      <c r="C13" s="143" t="s">
        <v>336</v>
      </c>
      <c r="D13" s="144" t="s">
        <v>337</v>
      </c>
    </row>
    <row r="14" spans="1:4" x14ac:dyDescent="0.3">
      <c r="A14" t="s">
        <v>930</v>
      </c>
      <c r="B14" s="142" t="s">
        <v>338</v>
      </c>
      <c r="C14" s="143" t="s">
        <v>339</v>
      </c>
      <c r="D14" s="144" t="s">
        <v>340</v>
      </c>
    </row>
    <row r="15" spans="1:4" x14ac:dyDescent="0.3">
      <c r="A15" t="s">
        <v>931</v>
      </c>
      <c r="B15" s="142" t="s">
        <v>35</v>
      </c>
      <c r="C15" s="143" t="s">
        <v>341</v>
      </c>
      <c r="D15" s="144" t="s">
        <v>342</v>
      </c>
    </row>
    <row r="16" spans="1:4" x14ac:dyDescent="0.3">
      <c r="A16" t="s">
        <v>932</v>
      </c>
      <c r="B16" s="142" t="s">
        <v>343</v>
      </c>
      <c r="C16" s="143" t="s">
        <v>344</v>
      </c>
      <c r="D16" s="144" t="s">
        <v>345</v>
      </c>
    </row>
    <row r="17" spans="1:4" x14ac:dyDescent="0.3">
      <c r="A17" t="s">
        <v>933</v>
      </c>
      <c r="B17" s="142" t="s">
        <v>346</v>
      </c>
      <c r="C17" s="143" t="s">
        <v>347</v>
      </c>
      <c r="D17" s="144" t="s">
        <v>348</v>
      </c>
    </row>
    <row r="18" spans="1:4" x14ac:dyDescent="0.3">
      <c r="A18" t="s">
        <v>934</v>
      </c>
      <c r="B18" s="142" t="s">
        <v>349</v>
      </c>
      <c r="C18" s="143" t="s">
        <v>350</v>
      </c>
      <c r="D18" s="144" t="s">
        <v>351</v>
      </c>
    </row>
    <row r="19" spans="1:4" x14ac:dyDescent="0.3">
      <c r="A19" t="s">
        <v>935</v>
      </c>
      <c r="B19" s="142" t="s">
        <v>352</v>
      </c>
      <c r="C19" s="143" t="s">
        <v>353</v>
      </c>
      <c r="D19" s="144" t="s">
        <v>354</v>
      </c>
    </row>
    <row r="20" spans="1:4" x14ac:dyDescent="0.3">
      <c r="A20" t="s">
        <v>936</v>
      </c>
      <c r="B20" s="142" t="s">
        <v>355</v>
      </c>
      <c r="C20" s="143" t="s">
        <v>356</v>
      </c>
      <c r="D20" s="144" t="s">
        <v>357</v>
      </c>
    </row>
    <row r="21" spans="1:4" x14ac:dyDescent="0.3">
      <c r="A21" t="s">
        <v>937</v>
      </c>
      <c r="B21" s="145" t="s">
        <v>358</v>
      </c>
      <c r="C21" s="146" t="s">
        <v>359</v>
      </c>
      <c r="D21" s="147" t="s">
        <v>360</v>
      </c>
    </row>
    <row r="22" spans="1:4" x14ac:dyDescent="0.3">
      <c r="A22" t="s">
        <v>938</v>
      </c>
      <c r="B22" s="142" t="s">
        <v>361</v>
      </c>
      <c r="C22" s="143" t="s">
        <v>362</v>
      </c>
      <c r="D22" s="144" t="s">
        <v>363</v>
      </c>
    </row>
    <row r="23" spans="1:4" x14ac:dyDescent="0.3">
      <c r="A23" t="s">
        <v>939</v>
      </c>
      <c r="B23" s="142" t="s">
        <v>364</v>
      </c>
      <c r="C23" s="143" t="s">
        <v>365</v>
      </c>
      <c r="D23" s="144" t="s">
        <v>366</v>
      </c>
    </row>
    <row r="24" spans="1:4" x14ac:dyDescent="0.3">
      <c r="A24" t="s">
        <v>940</v>
      </c>
      <c r="B24" s="142" t="s">
        <v>367</v>
      </c>
      <c r="C24" s="143" t="s">
        <v>368</v>
      </c>
      <c r="D24" s="144" t="s">
        <v>369</v>
      </c>
    </row>
    <row r="25" spans="1:4" x14ac:dyDescent="0.3">
      <c r="A25" t="s">
        <v>941</v>
      </c>
      <c r="B25" s="142" t="s">
        <v>370</v>
      </c>
      <c r="C25" s="143" t="s">
        <v>371</v>
      </c>
      <c r="D25" s="144" t="s">
        <v>372</v>
      </c>
    </row>
    <row r="26" spans="1:4" x14ac:dyDescent="0.3">
      <c r="A26" t="s">
        <v>942</v>
      </c>
      <c r="B26" s="142" t="s">
        <v>373</v>
      </c>
      <c r="C26" s="143" t="s">
        <v>374</v>
      </c>
      <c r="D26" s="144" t="s">
        <v>375</v>
      </c>
    </row>
    <row r="27" spans="1:4" x14ac:dyDescent="0.3">
      <c r="A27" t="s">
        <v>943</v>
      </c>
      <c r="B27" s="142" t="s">
        <v>376</v>
      </c>
      <c r="C27" s="143" t="s">
        <v>377</v>
      </c>
      <c r="D27" s="144" t="s">
        <v>378</v>
      </c>
    </row>
    <row r="28" spans="1:4" x14ac:dyDescent="0.3">
      <c r="A28" t="s">
        <v>944</v>
      </c>
      <c r="B28" s="142" t="s">
        <v>379</v>
      </c>
      <c r="C28" s="143" t="s">
        <v>380</v>
      </c>
      <c r="D28" s="144" t="s">
        <v>381</v>
      </c>
    </row>
    <row r="29" spans="1:4" x14ac:dyDescent="0.3">
      <c r="A29" t="s">
        <v>945</v>
      </c>
      <c r="B29" s="142" t="s">
        <v>382</v>
      </c>
      <c r="C29" s="143" t="s">
        <v>383</v>
      </c>
      <c r="D29" s="144" t="s">
        <v>384</v>
      </c>
    </row>
    <row r="30" spans="1:4" x14ac:dyDescent="0.3">
      <c r="A30" t="s">
        <v>946</v>
      </c>
      <c r="B30" s="142" t="s">
        <v>385</v>
      </c>
      <c r="C30" s="143" t="s">
        <v>386</v>
      </c>
      <c r="D30" s="144" t="s">
        <v>387</v>
      </c>
    </row>
    <row r="31" spans="1:4" x14ac:dyDescent="0.3">
      <c r="A31" t="s">
        <v>947</v>
      </c>
      <c r="B31" s="142" t="s">
        <v>388</v>
      </c>
      <c r="C31" s="143" t="s">
        <v>389</v>
      </c>
      <c r="D31" s="144" t="s">
        <v>390</v>
      </c>
    </row>
    <row r="32" spans="1:4" x14ac:dyDescent="0.3">
      <c r="A32" t="s">
        <v>948</v>
      </c>
      <c r="B32" s="142" t="s">
        <v>391</v>
      </c>
      <c r="C32" s="143" t="s">
        <v>392</v>
      </c>
      <c r="D32" s="144" t="s">
        <v>393</v>
      </c>
    </row>
    <row r="33" spans="1:4" x14ac:dyDescent="0.3">
      <c r="A33" t="s">
        <v>949</v>
      </c>
      <c r="B33" s="142" t="s">
        <v>394</v>
      </c>
      <c r="C33" s="143" t="s">
        <v>395</v>
      </c>
      <c r="D33" s="144" t="s">
        <v>396</v>
      </c>
    </row>
    <row r="34" spans="1:4" x14ac:dyDescent="0.3">
      <c r="A34" t="s">
        <v>950</v>
      </c>
      <c r="B34" s="142" t="s">
        <v>397</v>
      </c>
      <c r="C34" s="143" t="s">
        <v>398</v>
      </c>
      <c r="D34" s="144" t="s">
        <v>399</v>
      </c>
    </row>
    <row r="35" spans="1:4" x14ac:dyDescent="0.3">
      <c r="A35" t="s">
        <v>951</v>
      </c>
      <c r="B35" s="142" t="s">
        <v>400</v>
      </c>
      <c r="C35" s="143" t="s">
        <v>401</v>
      </c>
      <c r="D35" s="144" t="s">
        <v>402</v>
      </c>
    </row>
    <row r="36" spans="1:4" x14ac:dyDescent="0.3">
      <c r="A36" t="s">
        <v>952</v>
      </c>
      <c r="B36" s="142" t="s">
        <v>403</v>
      </c>
      <c r="C36" s="143" t="s">
        <v>404</v>
      </c>
      <c r="D36" s="144" t="s">
        <v>405</v>
      </c>
    </row>
    <row r="37" spans="1:4" x14ac:dyDescent="0.3">
      <c r="A37" t="s">
        <v>953</v>
      </c>
      <c r="B37" s="142" t="s">
        <v>406</v>
      </c>
      <c r="C37" s="143" t="s">
        <v>407</v>
      </c>
      <c r="D37" s="144" t="s">
        <v>408</v>
      </c>
    </row>
    <row r="38" spans="1:4" x14ac:dyDescent="0.3">
      <c r="A38" t="s">
        <v>954</v>
      </c>
      <c r="B38" s="142" t="s">
        <v>409</v>
      </c>
      <c r="C38" s="143" t="s">
        <v>410</v>
      </c>
      <c r="D38" s="144" t="s">
        <v>411</v>
      </c>
    </row>
    <row r="39" spans="1:4" x14ac:dyDescent="0.3">
      <c r="A39" t="s">
        <v>955</v>
      </c>
      <c r="B39" s="142" t="s">
        <v>412</v>
      </c>
      <c r="C39" s="143" t="s">
        <v>413</v>
      </c>
      <c r="D39" s="144" t="s">
        <v>414</v>
      </c>
    </row>
    <row r="40" spans="1:4" x14ac:dyDescent="0.3">
      <c r="A40" t="s">
        <v>956</v>
      </c>
      <c r="B40" s="142" t="s">
        <v>415</v>
      </c>
      <c r="C40" s="143" t="s">
        <v>416</v>
      </c>
      <c r="D40" s="144" t="s">
        <v>417</v>
      </c>
    </row>
    <row r="41" spans="1:4" x14ac:dyDescent="0.3">
      <c r="A41" t="s">
        <v>957</v>
      </c>
      <c r="B41" s="142" t="s">
        <v>418</v>
      </c>
      <c r="C41" s="143" t="s">
        <v>419</v>
      </c>
      <c r="D41" s="144" t="s">
        <v>420</v>
      </c>
    </row>
    <row r="42" spans="1:4" x14ac:dyDescent="0.3">
      <c r="A42" t="s">
        <v>958</v>
      </c>
      <c r="B42" s="142" t="s">
        <v>421</v>
      </c>
      <c r="C42" s="143" t="s">
        <v>422</v>
      </c>
      <c r="D42" s="144" t="s">
        <v>423</v>
      </c>
    </row>
    <row r="43" spans="1:4" x14ac:dyDescent="0.3">
      <c r="A43" t="s">
        <v>959</v>
      </c>
      <c r="B43" s="142" t="s">
        <v>424</v>
      </c>
      <c r="C43" s="143" t="s">
        <v>425</v>
      </c>
      <c r="D43" s="144" t="s">
        <v>426</v>
      </c>
    </row>
    <row r="44" spans="1:4" x14ac:dyDescent="0.3">
      <c r="A44" t="s">
        <v>960</v>
      </c>
      <c r="B44" s="142" t="s">
        <v>427</v>
      </c>
      <c r="C44" s="143" t="s">
        <v>428</v>
      </c>
      <c r="D44" s="144" t="s">
        <v>429</v>
      </c>
    </row>
    <row r="45" spans="1:4" x14ac:dyDescent="0.3">
      <c r="A45" t="s">
        <v>961</v>
      </c>
      <c r="B45" s="142" t="s">
        <v>430</v>
      </c>
      <c r="C45" s="143" t="s">
        <v>431</v>
      </c>
      <c r="D45" s="144" t="s">
        <v>432</v>
      </c>
    </row>
    <row r="46" spans="1:4" x14ac:dyDescent="0.3">
      <c r="A46" t="s">
        <v>962</v>
      </c>
      <c r="B46" s="142" t="s">
        <v>433</v>
      </c>
      <c r="C46" s="143" t="s">
        <v>434</v>
      </c>
      <c r="D46" s="144" t="s">
        <v>435</v>
      </c>
    </row>
    <row r="47" spans="1:4" x14ac:dyDescent="0.3">
      <c r="A47" t="s">
        <v>963</v>
      </c>
      <c r="B47" s="142" t="s">
        <v>436</v>
      </c>
      <c r="C47" s="143" t="s">
        <v>437</v>
      </c>
      <c r="D47" s="144" t="s">
        <v>438</v>
      </c>
    </row>
    <row r="48" spans="1:4" x14ac:dyDescent="0.3">
      <c r="A48" t="s">
        <v>964</v>
      </c>
      <c r="B48" s="142" t="s">
        <v>439</v>
      </c>
      <c r="C48" s="143" t="s">
        <v>440</v>
      </c>
      <c r="D48" s="144" t="s">
        <v>441</v>
      </c>
    </row>
    <row r="49" spans="1:4" x14ac:dyDescent="0.3">
      <c r="A49" t="s">
        <v>965</v>
      </c>
      <c r="B49" s="142" t="s">
        <v>36</v>
      </c>
      <c r="C49" s="143" t="s">
        <v>442</v>
      </c>
      <c r="D49" s="144" t="s">
        <v>443</v>
      </c>
    </row>
    <row r="50" spans="1:4" x14ac:dyDescent="0.3">
      <c r="A50" t="s">
        <v>966</v>
      </c>
      <c r="B50" s="142" t="s">
        <v>37</v>
      </c>
      <c r="C50" s="143" t="s">
        <v>442</v>
      </c>
      <c r="D50" s="144" t="s">
        <v>444</v>
      </c>
    </row>
    <row r="51" spans="1:4" x14ac:dyDescent="0.3">
      <c r="A51" t="s">
        <v>967</v>
      </c>
      <c r="B51" s="142" t="s">
        <v>38</v>
      </c>
      <c r="C51" s="143" t="s">
        <v>442</v>
      </c>
      <c r="D51" s="144" t="s">
        <v>445</v>
      </c>
    </row>
    <row r="52" spans="1:4" x14ac:dyDescent="0.3">
      <c r="A52" t="s">
        <v>968</v>
      </c>
      <c r="B52" s="142" t="s">
        <v>39</v>
      </c>
      <c r="C52" s="143" t="s">
        <v>442</v>
      </c>
      <c r="D52" s="144" t="s">
        <v>446</v>
      </c>
    </row>
    <row r="53" spans="1:4" x14ac:dyDescent="0.3">
      <c r="A53" t="s">
        <v>969</v>
      </c>
      <c r="B53" s="142" t="s">
        <v>447</v>
      </c>
      <c r="C53" s="143" t="s">
        <v>448</v>
      </c>
      <c r="D53" s="144" t="s">
        <v>449</v>
      </c>
    </row>
    <row r="54" spans="1:4" x14ac:dyDescent="0.3">
      <c r="A54" t="s">
        <v>970</v>
      </c>
      <c r="B54" s="142" t="s">
        <v>450</v>
      </c>
      <c r="C54" s="143" t="s">
        <v>451</v>
      </c>
      <c r="D54" s="144" t="s">
        <v>452</v>
      </c>
    </row>
    <row r="55" spans="1:4" x14ac:dyDescent="0.3">
      <c r="A55" t="s">
        <v>971</v>
      </c>
      <c r="B55" s="142" t="s">
        <v>453</v>
      </c>
      <c r="C55" s="143" t="s">
        <v>454</v>
      </c>
      <c r="D55" s="144" t="s">
        <v>455</v>
      </c>
    </row>
    <row r="56" spans="1:4" x14ac:dyDescent="0.3">
      <c r="A56" t="s">
        <v>972</v>
      </c>
      <c r="B56" s="142" t="s">
        <v>456</v>
      </c>
      <c r="C56" s="143" t="s">
        <v>457</v>
      </c>
      <c r="D56" s="144" t="s">
        <v>458</v>
      </c>
    </row>
    <row r="57" spans="1:4" x14ac:dyDescent="0.3">
      <c r="A57" t="s">
        <v>973</v>
      </c>
      <c r="B57" s="142" t="s">
        <v>459</v>
      </c>
      <c r="C57" s="143" t="s">
        <v>460</v>
      </c>
      <c r="D57" s="144" t="s">
        <v>461</v>
      </c>
    </row>
    <row r="58" spans="1:4" x14ac:dyDescent="0.3">
      <c r="A58" t="s">
        <v>974</v>
      </c>
      <c r="B58" s="142" t="s">
        <v>462</v>
      </c>
      <c r="C58" s="143" t="s">
        <v>463</v>
      </c>
      <c r="D58" s="144" t="s">
        <v>464</v>
      </c>
    </row>
    <row r="59" spans="1:4" x14ac:dyDescent="0.3">
      <c r="A59" t="s">
        <v>975</v>
      </c>
      <c r="B59" s="142">
        <v>1000</v>
      </c>
      <c r="C59" s="143" t="s">
        <v>465</v>
      </c>
      <c r="D59" s="144" t="s">
        <v>466</v>
      </c>
    </row>
    <row r="60" spans="1:4" x14ac:dyDescent="0.3">
      <c r="A60" t="s">
        <v>976</v>
      </c>
      <c r="B60" s="148">
        <v>1010</v>
      </c>
      <c r="C60" s="143" t="s">
        <v>467</v>
      </c>
      <c r="D60" s="144" t="s">
        <v>468</v>
      </c>
    </row>
    <row r="61" spans="1:4" x14ac:dyDescent="0.3">
      <c r="A61" t="s">
        <v>977</v>
      </c>
      <c r="B61" s="148">
        <v>1020</v>
      </c>
      <c r="C61" s="143" t="s">
        <v>469</v>
      </c>
      <c r="D61" s="144" t="s">
        <v>470</v>
      </c>
    </row>
    <row r="62" spans="1:4" x14ac:dyDescent="0.3">
      <c r="A62" t="s">
        <v>978</v>
      </c>
      <c r="B62" s="148">
        <v>1030</v>
      </c>
      <c r="C62" s="143" t="s">
        <v>471</v>
      </c>
      <c r="D62" s="144" t="s">
        <v>472</v>
      </c>
    </row>
    <row r="63" spans="1:4" x14ac:dyDescent="0.3">
      <c r="A63" t="s">
        <v>979</v>
      </c>
      <c r="B63" s="148">
        <v>1040</v>
      </c>
      <c r="C63" s="143" t="s">
        <v>473</v>
      </c>
      <c r="D63" s="144" t="s">
        <v>22</v>
      </c>
    </row>
    <row r="64" spans="1:4" x14ac:dyDescent="0.3">
      <c r="A64" t="s">
        <v>980</v>
      </c>
      <c r="B64" s="148">
        <v>1050</v>
      </c>
      <c r="C64" s="143" t="s">
        <v>474</v>
      </c>
      <c r="D64" s="144" t="s">
        <v>475</v>
      </c>
    </row>
    <row r="65" spans="1:4" x14ac:dyDescent="0.3">
      <c r="A65" t="s">
        <v>981</v>
      </c>
      <c r="B65" s="148">
        <v>1060</v>
      </c>
      <c r="C65" s="143" t="s">
        <v>474</v>
      </c>
      <c r="D65" s="144" t="s">
        <v>476</v>
      </c>
    </row>
    <row r="66" spans="1:4" x14ac:dyDescent="0.3">
      <c r="A66" t="s">
        <v>982</v>
      </c>
      <c r="B66" s="148">
        <v>1070</v>
      </c>
      <c r="C66" s="143" t="s">
        <v>477</v>
      </c>
      <c r="D66" s="144" t="s">
        <v>478</v>
      </c>
    </row>
    <row r="67" spans="1:4" x14ac:dyDescent="0.3">
      <c r="A67" t="s">
        <v>983</v>
      </c>
      <c r="B67" s="148">
        <v>1080</v>
      </c>
      <c r="C67" s="143" t="s">
        <v>479</v>
      </c>
      <c r="D67" s="144" t="s">
        <v>480</v>
      </c>
    </row>
    <row r="68" spans="1:4" x14ac:dyDescent="0.3">
      <c r="A68" t="s">
        <v>984</v>
      </c>
      <c r="B68" s="148">
        <v>1090</v>
      </c>
      <c r="C68" s="143" t="s">
        <v>481</v>
      </c>
      <c r="D68" s="144" t="s">
        <v>482</v>
      </c>
    </row>
    <row r="69" spans="1:4" x14ac:dyDescent="0.3">
      <c r="A69" t="s">
        <v>985</v>
      </c>
      <c r="B69" s="142">
        <v>1100</v>
      </c>
      <c r="C69" s="143" t="s">
        <v>483</v>
      </c>
      <c r="D69" s="144" t="s">
        <v>484</v>
      </c>
    </row>
    <row r="70" spans="1:4" x14ac:dyDescent="0.3">
      <c r="A70" t="s">
        <v>986</v>
      </c>
      <c r="B70" s="148">
        <v>1110</v>
      </c>
      <c r="C70" s="143" t="s">
        <v>485</v>
      </c>
      <c r="D70" s="144" t="s">
        <v>486</v>
      </c>
    </row>
    <row r="71" spans="1:4" x14ac:dyDescent="0.3">
      <c r="A71" t="s">
        <v>987</v>
      </c>
      <c r="B71" s="148">
        <v>1120</v>
      </c>
      <c r="C71" s="143" t="s">
        <v>487</v>
      </c>
      <c r="D71" s="144" t="s">
        <v>488</v>
      </c>
    </row>
    <row r="72" spans="1:4" x14ac:dyDescent="0.3">
      <c r="A72" t="s">
        <v>988</v>
      </c>
      <c r="B72" s="148">
        <v>1130</v>
      </c>
      <c r="C72" s="143" t="s">
        <v>489</v>
      </c>
      <c r="D72" s="144" t="s">
        <v>490</v>
      </c>
    </row>
    <row r="73" spans="1:4" x14ac:dyDescent="0.3">
      <c r="A73" t="s">
        <v>989</v>
      </c>
      <c r="B73" s="142">
        <v>1140</v>
      </c>
      <c r="C73" s="143" t="s">
        <v>491</v>
      </c>
      <c r="D73" s="144" t="s">
        <v>492</v>
      </c>
    </row>
    <row r="74" spans="1:4" x14ac:dyDescent="0.3">
      <c r="A74" t="s">
        <v>990</v>
      </c>
      <c r="B74" s="148">
        <v>1150</v>
      </c>
      <c r="C74" s="143" t="s">
        <v>493</v>
      </c>
      <c r="D74" s="144" t="s">
        <v>494</v>
      </c>
    </row>
    <row r="75" spans="1:4" x14ac:dyDescent="0.3">
      <c r="A75" t="s">
        <v>991</v>
      </c>
      <c r="B75" s="148">
        <v>1170</v>
      </c>
      <c r="C75" s="143" t="s">
        <v>495</v>
      </c>
      <c r="D75" s="144" t="s">
        <v>496</v>
      </c>
    </row>
    <row r="76" spans="1:4" x14ac:dyDescent="0.3">
      <c r="A76" t="s">
        <v>992</v>
      </c>
      <c r="B76" s="148">
        <v>1190</v>
      </c>
      <c r="C76" s="143" t="s">
        <v>497</v>
      </c>
      <c r="D76" s="144" t="s">
        <v>498</v>
      </c>
    </row>
    <row r="77" spans="1:4" x14ac:dyDescent="0.3">
      <c r="A77" t="s">
        <v>993</v>
      </c>
      <c r="B77" s="148">
        <v>1210</v>
      </c>
      <c r="C77" s="143" t="s">
        <v>499</v>
      </c>
      <c r="D77" s="144" t="s">
        <v>500</v>
      </c>
    </row>
    <row r="78" spans="1:4" x14ac:dyDescent="0.3">
      <c r="A78" t="s">
        <v>994</v>
      </c>
      <c r="B78" s="148">
        <v>1230</v>
      </c>
      <c r="C78" s="143" t="s">
        <v>501</v>
      </c>
      <c r="D78" s="144" t="s">
        <v>502</v>
      </c>
    </row>
    <row r="79" spans="1:4" x14ac:dyDescent="0.3">
      <c r="A79" t="s">
        <v>995</v>
      </c>
      <c r="B79" s="148">
        <v>1240</v>
      </c>
      <c r="C79" s="143" t="s">
        <v>503</v>
      </c>
      <c r="D79" s="144" t="s">
        <v>504</v>
      </c>
    </row>
    <row r="80" spans="1:4" x14ac:dyDescent="0.3">
      <c r="A80" t="s">
        <v>996</v>
      </c>
      <c r="B80" s="148">
        <v>1246</v>
      </c>
      <c r="C80" s="143" t="s">
        <v>505</v>
      </c>
      <c r="D80" s="144" t="s">
        <v>506</v>
      </c>
    </row>
    <row r="81" spans="1:4" x14ac:dyDescent="0.3">
      <c r="A81" t="s">
        <v>997</v>
      </c>
      <c r="B81" s="148">
        <v>1250</v>
      </c>
      <c r="C81" s="143" t="s">
        <v>507</v>
      </c>
      <c r="D81" s="144" t="s">
        <v>508</v>
      </c>
    </row>
    <row r="82" spans="1:4" x14ac:dyDescent="0.3">
      <c r="A82" t="s">
        <v>998</v>
      </c>
      <c r="B82" s="148">
        <v>1270</v>
      </c>
      <c r="C82" s="143" t="s">
        <v>509</v>
      </c>
      <c r="D82" s="144" t="s">
        <v>510</v>
      </c>
    </row>
    <row r="83" spans="1:4" x14ac:dyDescent="0.3">
      <c r="A83" t="s">
        <v>999</v>
      </c>
      <c r="B83" s="148">
        <v>1290</v>
      </c>
      <c r="C83" s="143" t="s">
        <v>511</v>
      </c>
      <c r="D83" s="144" t="s">
        <v>512</v>
      </c>
    </row>
    <row r="84" spans="1:4" x14ac:dyDescent="0.3">
      <c r="A84" t="s">
        <v>1000</v>
      </c>
      <c r="B84" s="148">
        <v>1291</v>
      </c>
      <c r="C84" s="143" t="s">
        <v>511</v>
      </c>
      <c r="D84" s="144" t="s">
        <v>513</v>
      </c>
    </row>
    <row r="85" spans="1:4" x14ac:dyDescent="0.3">
      <c r="A85" t="s">
        <v>1001</v>
      </c>
      <c r="B85" s="148">
        <v>1292</v>
      </c>
      <c r="C85" s="143" t="s">
        <v>511</v>
      </c>
      <c r="D85" s="144" t="s">
        <v>514</v>
      </c>
    </row>
    <row r="86" spans="1:4" x14ac:dyDescent="0.3">
      <c r="A86" t="s">
        <v>1002</v>
      </c>
      <c r="B86" s="148">
        <v>1293</v>
      </c>
      <c r="C86" s="143" t="s">
        <v>511</v>
      </c>
      <c r="D86" s="144" t="s">
        <v>515</v>
      </c>
    </row>
    <row r="87" spans="1:4" x14ac:dyDescent="0.3">
      <c r="A87" t="s">
        <v>1003</v>
      </c>
      <c r="B87" s="148">
        <v>1340</v>
      </c>
      <c r="C87" s="143" t="s">
        <v>516</v>
      </c>
      <c r="D87" s="144" t="s">
        <v>517</v>
      </c>
    </row>
    <row r="88" spans="1:4" x14ac:dyDescent="0.3">
      <c r="A88" t="s">
        <v>1004</v>
      </c>
      <c r="B88" s="148">
        <v>1350</v>
      </c>
      <c r="C88" s="143" t="s">
        <v>518</v>
      </c>
      <c r="D88" s="144" t="s">
        <v>519</v>
      </c>
    </row>
    <row r="89" spans="1:4" x14ac:dyDescent="0.3">
      <c r="A89" t="s">
        <v>1005</v>
      </c>
      <c r="B89" s="148">
        <v>1370</v>
      </c>
      <c r="C89" s="143" t="s">
        <v>520</v>
      </c>
      <c r="D89" s="144" t="s">
        <v>521</v>
      </c>
    </row>
    <row r="90" spans="1:4" x14ac:dyDescent="0.3">
      <c r="A90" t="s">
        <v>1006</v>
      </c>
      <c r="B90" s="148">
        <v>1380</v>
      </c>
      <c r="C90" s="143" t="s">
        <v>522</v>
      </c>
      <c r="D90" s="144" t="s">
        <v>523</v>
      </c>
    </row>
    <row r="91" spans="1:4" x14ac:dyDescent="0.3">
      <c r="A91" t="s">
        <v>1007</v>
      </c>
      <c r="B91" s="148">
        <v>1390</v>
      </c>
      <c r="C91" s="143" t="s">
        <v>524</v>
      </c>
      <c r="D91" s="144" t="s">
        <v>525</v>
      </c>
    </row>
    <row r="92" spans="1:4" x14ac:dyDescent="0.3">
      <c r="A92" t="s">
        <v>1008</v>
      </c>
      <c r="B92" s="148">
        <v>1400</v>
      </c>
      <c r="C92" s="143" t="s">
        <v>526</v>
      </c>
      <c r="D92" s="144" t="s">
        <v>527</v>
      </c>
    </row>
    <row r="93" spans="1:4" x14ac:dyDescent="0.3">
      <c r="A93" t="s">
        <v>1009</v>
      </c>
      <c r="B93" s="148">
        <v>1401</v>
      </c>
      <c r="C93" s="143" t="s">
        <v>528</v>
      </c>
      <c r="D93" s="144" t="s">
        <v>529</v>
      </c>
    </row>
    <row r="94" spans="1:4" x14ac:dyDescent="0.3">
      <c r="A94" t="s">
        <v>1010</v>
      </c>
      <c r="B94" s="148">
        <v>1410</v>
      </c>
      <c r="C94" s="143" t="s">
        <v>530</v>
      </c>
      <c r="D94" s="144" t="s">
        <v>531</v>
      </c>
    </row>
    <row r="95" spans="1:4" x14ac:dyDescent="0.3">
      <c r="A95" t="s">
        <v>1011</v>
      </c>
      <c r="B95" s="148">
        <v>1425</v>
      </c>
      <c r="C95" s="143" t="s">
        <v>532</v>
      </c>
      <c r="D95" s="144" t="s">
        <v>533</v>
      </c>
    </row>
    <row r="96" spans="1:4" x14ac:dyDescent="0.3">
      <c r="A96" t="s">
        <v>1012</v>
      </c>
      <c r="B96" s="148">
        <v>1440</v>
      </c>
      <c r="C96" s="143" t="s">
        <v>534</v>
      </c>
      <c r="D96" s="144" t="s">
        <v>535</v>
      </c>
    </row>
    <row r="97" spans="1:4" x14ac:dyDescent="0.3">
      <c r="A97" t="s">
        <v>1013</v>
      </c>
      <c r="B97" s="148">
        <v>1480</v>
      </c>
      <c r="C97" s="143" t="s">
        <v>536</v>
      </c>
      <c r="D97" s="144" t="s">
        <v>537</v>
      </c>
    </row>
    <row r="98" spans="1:4" x14ac:dyDescent="0.3">
      <c r="A98" t="s">
        <v>1014</v>
      </c>
      <c r="B98" s="148">
        <v>1490</v>
      </c>
      <c r="C98" s="143" t="s">
        <v>538</v>
      </c>
      <c r="D98" s="144" t="s">
        <v>539</v>
      </c>
    </row>
    <row r="99" spans="1:4" x14ac:dyDescent="0.3">
      <c r="A99" t="s">
        <v>1015</v>
      </c>
      <c r="B99" s="148">
        <v>1500</v>
      </c>
      <c r="C99" s="143" t="s">
        <v>540</v>
      </c>
      <c r="D99" s="144" t="s">
        <v>541</v>
      </c>
    </row>
    <row r="100" spans="1:4" x14ac:dyDescent="0.3">
      <c r="A100" t="s">
        <v>1016</v>
      </c>
      <c r="B100" s="148">
        <v>1530</v>
      </c>
      <c r="C100" s="143" t="s">
        <v>542</v>
      </c>
      <c r="D100" s="144" t="s">
        <v>543</v>
      </c>
    </row>
    <row r="101" spans="1:4" x14ac:dyDescent="0.3">
      <c r="A101" t="s">
        <v>1017</v>
      </c>
      <c r="B101" s="148">
        <v>1550</v>
      </c>
      <c r="C101" s="143" t="s">
        <v>544</v>
      </c>
      <c r="D101" s="144" t="s">
        <v>545</v>
      </c>
    </row>
    <row r="102" spans="1:4" x14ac:dyDescent="0.3">
      <c r="A102" t="s">
        <v>1018</v>
      </c>
      <c r="B102" s="148">
        <v>1570</v>
      </c>
      <c r="C102" s="143" t="s">
        <v>546</v>
      </c>
      <c r="D102" s="144" t="s">
        <v>547</v>
      </c>
    </row>
    <row r="103" spans="1:4" x14ac:dyDescent="0.3">
      <c r="A103" t="s">
        <v>1019</v>
      </c>
      <c r="B103" s="148">
        <v>1580</v>
      </c>
      <c r="C103" s="143" t="s">
        <v>548</v>
      </c>
      <c r="D103" s="144" t="s">
        <v>549</v>
      </c>
    </row>
    <row r="104" spans="1:4" x14ac:dyDescent="0.3">
      <c r="A104" t="s">
        <v>1020</v>
      </c>
      <c r="B104" s="148">
        <v>1590</v>
      </c>
      <c r="C104" s="143" t="s">
        <v>550</v>
      </c>
      <c r="D104" s="144" t="s">
        <v>551</v>
      </c>
    </row>
    <row r="105" spans="1:4" x14ac:dyDescent="0.3">
      <c r="A105" t="s">
        <v>1021</v>
      </c>
      <c r="B105" s="148">
        <v>1620</v>
      </c>
      <c r="C105" s="143" t="s">
        <v>552</v>
      </c>
      <c r="D105" s="144" t="s">
        <v>553</v>
      </c>
    </row>
    <row r="106" spans="1:4" x14ac:dyDescent="0.3">
      <c r="A106" t="s">
        <v>1022</v>
      </c>
      <c r="B106" s="148">
        <v>1680</v>
      </c>
      <c r="C106" s="143" t="s">
        <v>554</v>
      </c>
      <c r="D106" s="144" t="s">
        <v>555</v>
      </c>
    </row>
    <row r="107" spans="1:4" x14ac:dyDescent="0.3">
      <c r="A107" t="s">
        <v>1023</v>
      </c>
      <c r="B107" s="148">
        <v>1700</v>
      </c>
      <c r="C107" s="143" t="s">
        <v>556</v>
      </c>
      <c r="D107" s="144" t="s">
        <v>557</v>
      </c>
    </row>
    <row r="108" spans="1:4" x14ac:dyDescent="0.3">
      <c r="A108" t="s">
        <v>1024</v>
      </c>
      <c r="B108" s="148">
        <v>1710</v>
      </c>
      <c r="C108" s="143" t="s">
        <v>558</v>
      </c>
      <c r="D108" s="144" t="s">
        <v>559</v>
      </c>
    </row>
    <row r="109" spans="1:4" x14ac:dyDescent="0.3">
      <c r="A109" t="s">
        <v>1025</v>
      </c>
      <c r="B109" s="148">
        <v>1720</v>
      </c>
      <c r="C109" s="143" t="s">
        <v>560</v>
      </c>
      <c r="D109" s="144" t="s">
        <v>561</v>
      </c>
    </row>
    <row r="110" spans="1:4" x14ac:dyDescent="0.3">
      <c r="A110" t="s">
        <v>1026</v>
      </c>
      <c r="B110" s="148">
        <v>1740</v>
      </c>
      <c r="C110" s="143" t="s">
        <v>562</v>
      </c>
      <c r="D110" s="144" t="s">
        <v>563</v>
      </c>
    </row>
    <row r="111" spans="1:4" x14ac:dyDescent="0.3">
      <c r="A111" t="s">
        <v>1027</v>
      </c>
      <c r="B111" s="148">
        <v>1750</v>
      </c>
      <c r="C111" s="143" t="s">
        <v>564</v>
      </c>
      <c r="D111" s="144" t="s">
        <v>565</v>
      </c>
    </row>
    <row r="112" spans="1:4" x14ac:dyDescent="0.3">
      <c r="A112" t="s">
        <v>1028</v>
      </c>
      <c r="B112" s="148">
        <v>1760</v>
      </c>
      <c r="C112" s="143" t="s">
        <v>564</v>
      </c>
      <c r="D112" s="144" t="s">
        <v>566</v>
      </c>
    </row>
    <row r="113" spans="1:4" x14ac:dyDescent="0.3">
      <c r="A113" t="s">
        <v>1029</v>
      </c>
      <c r="B113" s="148">
        <v>1770</v>
      </c>
      <c r="C113" s="143" t="s">
        <v>567</v>
      </c>
      <c r="D113" s="144" t="s">
        <v>568</v>
      </c>
    </row>
    <row r="114" spans="1:4" x14ac:dyDescent="0.3">
      <c r="A114" t="s">
        <v>1030</v>
      </c>
      <c r="B114" s="148">
        <v>1780</v>
      </c>
      <c r="C114" s="143" t="s">
        <v>569</v>
      </c>
      <c r="D114" s="144" t="s">
        <v>570</v>
      </c>
    </row>
    <row r="115" spans="1:4" x14ac:dyDescent="0.3">
      <c r="A115" t="s">
        <v>1031</v>
      </c>
      <c r="B115" s="148">
        <v>1790</v>
      </c>
      <c r="C115" s="143" t="s">
        <v>571</v>
      </c>
      <c r="D115" s="144" t="s">
        <v>572</v>
      </c>
    </row>
    <row r="116" spans="1:4" x14ac:dyDescent="0.3">
      <c r="A116" t="s">
        <v>1032</v>
      </c>
      <c r="B116" s="148">
        <v>1810</v>
      </c>
      <c r="C116" s="143" t="s">
        <v>573</v>
      </c>
      <c r="D116" s="144" t="s">
        <v>574</v>
      </c>
    </row>
    <row r="117" spans="1:4" x14ac:dyDescent="0.3">
      <c r="A117" t="s">
        <v>1033</v>
      </c>
      <c r="B117" s="148">
        <v>1820</v>
      </c>
      <c r="C117" s="143" t="s">
        <v>575</v>
      </c>
      <c r="D117" s="144" t="s">
        <v>576</v>
      </c>
    </row>
    <row r="118" spans="1:4" x14ac:dyDescent="0.3">
      <c r="A118" t="s">
        <v>1034</v>
      </c>
      <c r="B118" s="148">
        <v>1830</v>
      </c>
      <c r="C118" s="143" t="s">
        <v>577</v>
      </c>
      <c r="D118" s="144" t="s">
        <v>578</v>
      </c>
    </row>
    <row r="119" spans="1:4" x14ac:dyDescent="0.3">
      <c r="A119" t="s">
        <v>1035</v>
      </c>
      <c r="B119" s="148">
        <v>1860</v>
      </c>
      <c r="C119" s="143" t="s">
        <v>579</v>
      </c>
      <c r="D119" s="144" t="s">
        <v>580</v>
      </c>
    </row>
    <row r="120" spans="1:4" x14ac:dyDescent="0.3">
      <c r="A120" t="s">
        <v>1036</v>
      </c>
      <c r="B120" s="148">
        <v>1870</v>
      </c>
      <c r="C120" s="143" t="s">
        <v>581</v>
      </c>
      <c r="D120" s="144" t="s">
        <v>582</v>
      </c>
    </row>
    <row r="121" spans="1:4" x14ac:dyDescent="0.3">
      <c r="A121" t="s">
        <v>1037</v>
      </c>
      <c r="B121" s="148">
        <v>1890</v>
      </c>
      <c r="C121" s="143" t="s">
        <v>583</v>
      </c>
      <c r="D121" s="144" t="s">
        <v>584</v>
      </c>
    </row>
    <row r="122" spans="1:4" x14ac:dyDescent="0.3">
      <c r="A122" t="s">
        <v>1038</v>
      </c>
      <c r="B122" s="148">
        <v>1900</v>
      </c>
      <c r="C122" s="143" t="s">
        <v>585</v>
      </c>
      <c r="D122" s="144" t="s">
        <v>586</v>
      </c>
    </row>
    <row r="123" spans="1:4" x14ac:dyDescent="0.3">
      <c r="A123" t="s">
        <v>1039</v>
      </c>
      <c r="B123" s="148">
        <v>1920</v>
      </c>
      <c r="C123" s="143" t="s">
        <v>587</v>
      </c>
      <c r="D123" s="144" t="s">
        <v>588</v>
      </c>
    </row>
    <row r="124" spans="1:4" x14ac:dyDescent="0.3">
      <c r="A124" t="s">
        <v>1040</v>
      </c>
      <c r="B124" s="148">
        <v>1940</v>
      </c>
      <c r="C124" s="143" t="s">
        <v>589</v>
      </c>
      <c r="D124" s="144" t="s">
        <v>590</v>
      </c>
    </row>
    <row r="125" spans="1:4" x14ac:dyDescent="0.3">
      <c r="A125" t="s">
        <v>1041</v>
      </c>
      <c r="B125" s="148">
        <v>1950</v>
      </c>
      <c r="C125" s="143" t="s">
        <v>591</v>
      </c>
      <c r="D125" s="144" t="s">
        <v>592</v>
      </c>
    </row>
    <row r="126" spans="1:4" x14ac:dyDescent="0.3">
      <c r="A126" t="s">
        <v>1042</v>
      </c>
      <c r="B126" s="148">
        <v>1960</v>
      </c>
      <c r="C126" s="143" t="s">
        <v>593</v>
      </c>
      <c r="D126" s="144" t="s">
        <v>594</v>
      </c>
    </row>
    <row r="127" spans="1:4" x14ac:dyDescent="0.3">
      <c r="A127" t="s">
        <v>1043</v>
      </c>
      <c r="B127" s="148">
        <v>1970</v>
      </c>
      <c r="C127" s="143" t="s">
        <v>595</v>
      </c>
      <c r="D127" s="144" t="s">
        <v>596</v>
      </c>
    </row>
    <row r="128" spans="1:4" x14ac:dyDescent="0.3">
      <c r="A128" t="s">
        <v>1044</v>
      </c>
      <c r="B128" s="148">
        <v>1980</v>
      </c>
      <c r="C128" s="143" t="s">
        <v>597</v>
      </c>
      <c r="D128" s="144" t="s">
        <v>598</v>
      </c>
    </row>
    <row r="129" spans="1:4" x14ac:dyDescent="0.3">
      <c r="A129" t="s">
        <v>1045</v>
      </c>
      <c r="B129" s="148">
        <v>1990</v>
      </c>
      <c r="C129" s="143" t="s">
        <v>599</v>
      </c>
      <c r="D129" s="144" t="s">
        <v>600</v>
      </c>
    </row>
    <row r="130" spans="1:4" x14ac:dyDescent="0.3">
      <c r="A130" t="s">
        <v>1046</v>
      </c>
      <c r="B130" s="148">
        <v>2020</v>
      </c>
      <c r="C130" s="143" t="s">
        <v>601</v>
      </c>
      <c r="D130" s="144" t="s">
        <v>602</v>
      </c>
    </row>
    <row r="131" spans="1:4" x14ac:dyDescent="0.3">
      <c r="A131" t="s">
        <v>1047</v>
      </c>
      <c r="B131" s="148">
        <v>2040</v>
      </c>
      <c r="C131" s="143" t="s">
        <v>603</v>
      </c>
      <c r="D131" s="144" t="s">
        <v>604</v>
      </c>
    </row>
    <row r="132" spans="1:4" x14ac:dyDescent="0.3">
      <c r="A132" t="s">
        <v>1048</v>
      </c>
      <c r="B132" s="148">
        <v>2050</v>
      </c>
      <c r="C132" s="143" t="s">
        <v>605</v>
      </c>
      <c r="D132" s="144" t="s">
        <v>606</v>
      </c>
    </row>
    <row r="133" spans="1:4" x14ac:dyDescent="0.3">
      <c r="A133" t="s">
        <v>1049</v>
      </c>
      <c r="B133" s="142">
        <v>2080</v>
      </c>
      <c r="C133" s="143" t="s">
        <v>607</v>
      </c>
      <c r="D133" s="144" t="s">
        <v>608</v>
      </c>
    </row>
    <row r="134" spans="1:4" x14ac:dyDescent="0.3">
      <c r="A134" t="s">
        <v>1050</v>
      </c>
      <c r="B134" s="148">
        <v>2090</v>
      </c>
      <c r="C134" s="143" t="s">
        <v>609</v>
      </c>
      <c r="D134" s="144" t="s">
        <v>610</v>
      </c>
    </row>
    <row r="135" spans="1:4" x14ac:dyDescent="0.3">
      <c r="A135" t="s">
        <v>1051</v>
      </c>
      <c r="B135" s="148">
        <v>2100</v>
      </c>
      <c r="C135" s="143" t="s">
        <v>611</v>
      </c>
      <c r="D135" s="144" t="s">
        <v>612</v>
      </c>
    </row>
    <row r="136" spans="1:4" x14ac:dyDescent="0.3">
      <c r="A136" t="s">
        <v>1052</v>
      </c>
      <c r="B136" s="148">
        <v>2120</v>
      </c>
      <c r="C136" s="143" t="s">
        <v>613</v>
      </c>
      <c r="D136" s="144" t="s">
        <v>614</v>
      </c>
    </row>
    <row r="137" spans="1:4" x14ac:dyDescent="0.3">
      <c r="A137" t="s">
        <v>1053</v>
      </c>
      <c r="B137" s="148">
        <v>2130</v>
      </c>
      <c r="C137" s="143" t="s">
        <v>615</v>
      </c>
      <c r="D137" s="144" t="s">
        <v>616</v>
      </c>
    </row>
    <row r="138" spans="1:4" x14ac:dyDescent="0.3">
      <c r="A138" t="s">
        <v>1054</v>
      </c>
      <c r="B138" s="148">
        <v>2150</v>
      </c>
      <c r="C138" s="143" t="s">
        <v>617</v>
      </c>
      <c r="D138" s="144" t="s">
        <v>618</v>
      </c>
    </row>
    <row r="139" spans="1:4" x14ac:dyDescent="0.3">
      <c r="A139" t="s">
        <v>1055</v>
      </c>
      <c r="B139" s="148">
        <v>2160</v>
      </c>
      <c r="C139" s="143" t="s">
        <v>619</v>
      </c>
      <c r="D139" s="144" t="s">
        <v>620</v>
      </c>
    </row>
    <row r="140" spans="1:4" x14ac:dyDescent="0.3">
      <c r="A140" t="s">
        <v>1056</v>
      </c>
      <c r="B140" s="148">
        <v>2170</v>
      </c>
      <c r="C140" s="143" t="s">
        <v>621</v>
      </c>
      <c r="D140" s="144" t="s">
        <v>622</v>
      </c>
    </row>
    <row r="141" spans="1:4" x14ac:dyDescent="0.3">
      <c r="A141" t="s">
        <v>1057</v>
      </c>
      <c r="B141" s="148">
        <v>2180</v>
      </c>
      <c r="C141" s="143" t="s">
        <v>623</v>
      </c>
      <c r="D141" s="144" t="s">
        <v>624</v>
      </c>
    </row>
    <row r="142" spans="1:4" x14ac:dyDescent="0.3">
      <c r="A142" t="s">
        <v>1058</v>
      </c>
      <c r="B142" s="148">
        <v>2190</v>
      </c>
      <c r="C142" s="143" t="s">
        <v>625</v>
      </c>
      <c r="D142" s="144" t="s">
        <v>626</v>
      </c>
    </row>
    <row r="143" spans="1:4" x14ac:dyDescent="0.3">
      <c r="A143" t="s">
        <v>1059</v>
      </c>
      <c r="B143" s="148">
        <v>2200</v>
      </c>
      <c r="C143" s="143" t="s">
        <v>627</v>
      </c>
      <c r="D143" s="144" t="s">
        <v>628</v>
      </c>
    </row>
    <row r="144" spans="1:4" x14ac:dyDescent="0.3">
      <c r="A144" t="s">
        <v>1060</v>
      </c>
      <c r="B144" s="148">
        <v>2220</v>
      </c>
      <c r="C144" s="143" t="s">
        <v>629</v>
      </c>
      <c r="D144" s="144" t="s">
        <v>630</v>
      </c>
    </row>
    <row r="145" spans="1:4" x14ac:dyDescent="0.3">
      <c r="A145" t="s">
        <v>1061</v>
      </c>
      <c r="B145" s="148">
        <v>2240</v>
      </c>
      <c r="C145" s="143" t="s">
        <v>631</v>
      </c>
      <c r="D145" s="144" t="s">
        <v>632</v>
      </c>
    </row>
    <row r="146" spans="1:4" x14ac:dyDescent="0.3">
      <c r="A146" t="s">
        <v>1062</v>
      </c>
      <c r="B146" s="148">
        <v>2250</v>
      </c>
      <c r="C146" s="143" t="s">
        <v>633</v>
      </c>
      <c r="D146" s="144" t="s">
        <v>634</v>
      </c>
    </row>
    <row r="147" spans="1:4" x14ac:dyDescent="0.3">
      <c r="A147" t="s">
        <v>1063</v>
      </c>
      <c r="B147" s="148">
        <v>2280</v>
      </c>
      <c r="C147" s="143" t="s">
        <v>635</v>
      </c>
      <c r="D147" s="144" t="s">
        <v>636</v>
      </c>
    </row>
    <row r="148" spans="1:4" x14ac:dyDescent="0.3">
      <c r="A148" t="s">
        <v>1064</v>
      </c>
      <c r="B148" s="148">
        <v>2290</v>
      </c>
      <c r="C148" s="143" t="s">
        <v>637</v>
      </c>
      <c r="D148" s="144" t="s">
        <v>638</v>
      </c>
    </row>
    <row r="149" spans="1:4" x14ac:dyDescent="0.3">
      <c r="A149" t="s">
        <v>1065</v>
      </c>
      <c r="B149" s="148">
        <v>2300</v>
      </c>
      <c r="C149" s="143" t="s">
        <v>425</v>
      </c>
      <c r="D149" s="144" t="s">
        <v>639</v>
      </c>
    </row>
    <row r="150" spans="1:4" x14ac:dyDescent="0.3">
      <c r="A150" t="s">
        <v>1066</v>
      </c>
      <c r="B150" s="148">
        <v>2330</v>
      </c>
      <c r="C150" s="143" t="s">
        <v>640</v>
      </c>
      <c r="D150" s="144" t="s">
        <v>641</v>
      </c>
    </row>
    <row r="151" spans="1:4" x14ac:dyDescent="0.3">
      <c r="A151" t="s">
        <v>1067</v>
      </c>
      <c r="B151" s="148">
        <v>2340</v>
      </c>
      <c r="C151" s="143" t="s">
        <v>642</v>
      </c>
      <c r="D151" s="144" t="s">
        <v>643</v>
      </c>
    </row>
    <row r="152" spans="1:4" x14ac:dyDescent="0.3">
      <c r="A152" t="s">
        <v>1068</v>
      </c>
      <c r="B152" s="148">
        <v>2350</v>
      </c>
      <c r="C152" s="143" t="s">
        <v>644</v>
      </c>
      <c r="D152" s="144" t="s">
        <v>645</v>
      </c>
    </row>
    <row r="153" spans="1:4" x14ac:dyDescent="0.3">
      <c r="A153" t="s">
        <v>1069</v>
      </c>
      <c r="B153" s="148">
        <v>2355</v>
      </c>
      <c r="C153" s="143" t="s">
        <v>646</v>
      </c>
      <c r="D153" s="144" t="s">
        <v>647</v>
      </c>
    </row>
    <row r="154" spans="1:4" x14ac:dyDescent="0.3">
      <c r="A154" t="s">
        <v>1070</v>
      </c>
      <c r="B154" s="148">
        <v>2360</v>
      </c>
      <c r="C154" s="143" t="s">
        <v>648</v>
      </c>
      <c r="D154" s="144" t="s">
        <v>649</v>
      </c>
    </row>
    <row r="155" spans="1:4" x14ac:dyDescent="0.3">
      <c r="A155" t="s">
        <v>1071</v>
      </c>
      <c r="B155" s="148">
        <v>2365</v>
      </c>
      <c r="C155" s="143" t="s">
        <v>646</v>
      </c>
      <c r="D155" s="144" t="s">
        <v>650</v>
      </c>
    </row>
    <row r="156" spans="1:4" x14ac:dyDescent="0.3">
      <c r="A156" t="s">
        <v>1072</v>
      </c>
      <c r="B156" s="148">
        <v>2390</v>
      </c>
      <c r="C156" s="143" t="s">
        <v>651</v>
      </c>
      <c r="D156" s="144" t="s">
        <v>652</v>
      </c>
    </row>
    <row r="157" spans="1:4" x14ac:dyDescent="0.3">
      <c r="A157" t="s">
        <v>1073</v>
      </c>
      <c r="B157" s="148">
        <v>2400</v>
      </c>
      <c r="C157" s="143" t="s">
        <v>653</v>
      </c>
      <c r="D157" s="144" t="s">
        <v>654</v>
      </c>
    </row>
    <row r="158" spans="1:4" x14ac:dyDescent="0.3">
      <c r="A158" t="s">
        <v>1074</v>
      </c>
      <c r="B158" s="148">
        <v>2410</v>
      </c>
      <c r="C158" s="143" t="s">
        <v>655</v>
      </c>
      <c r="D158" s="144" t="s">
        <v>656</v>
      </c>
    </row>
    <row r="159" spans="1:4" x14ac:dyDescent="0.3">
      <c r="A159" t="s">
        <v>1075</v>
      </c>
      <c r="B159" s="148">
        <v>2430</v>
      </c>
      <c r="C159" s="143" t="s">
        <v>657</v>
      </c>
      <c r="D159" s="144" t="s">
        <v>658</v>
      </c>
    </row>
    <row r="160" spans="1:4" x14ac:dyDescent="0.3">
      <c r="A160" t="s">
        <v>1076</v>
      </c>
      <c r="B160" s="148">
        <v>2440</v>
      </c>
      <c r="C160" s="143" t="s">
        <v>659</v>
      </c>
      <c r="D160" s="144" t="s">
        <v>660</v>
      </c>
    </row>
    <row r="161" spans="1:4" x14ac:dyDescent="0.3">
      <c r="A161" t="s">
        <v>1077</v>
      </c>
      <c r="B161" s="148">
        <v>2450</v>
      </c>
      <c r="C161" s="143" t="s">
        <v>661</v>
      </c>
      <c r="D161" s="144" t="s">
        <v>662</v>
      </c>
    </row>
    <row r="162" spans="1:4" x14ac:dyDescent="0.3">
      <c r="A162" t="s">
        <v>1078</v>
      </c>
      <c r="B162" s="148">
        <v>2460</v>
      </c>
      <c r="C162" s="143" t="s">
        <v>663</v>
      </c>
      <c r="D162" s="144" t="s">
        <v>664</v>
      </c>
    </row>
    <row r="163" spans="1:4" x14ac:dyDescent="0.3">
      <c r="A163" t="s">
        <v>1079</v>
      </c>
      <c r="B163" s="148">
        <v>2470</v>
      </c>
      <c r="C163" s="143" t="s">
        <v>665</v>
      </c>
      <c r="D163" s="144" t="s">
        <v>666</v>
      </c>
    </row>
    <row r="164" spans="1:4" x14ac:dyDescent="0.3">
      <c r="A164" t="s">
        <v>1080</v>
      </c>
      <c r="B164" s="148">
        <v>2505</v>
      </c>
      <c r="C164" s="143" t="s">
        <v>648</v>
      </c>
      <c r="D164" s="144" t="s">
        <v>667</v>
      </c>
    </row>
    <row r="165" spans="1:4" x14ac:dyDescent="0.3">
      <c r="A165" t="s">
        <v>1081</v>
      </c>
      <c r="B165" s="148">
        <v>2510</v>
      </c>
      <c r="C165" s="143" t="s">
        <v>668</v>
      </c>
      <c r="D165" s="144" t="s">
        <v>669</v>
      </c>
    </row>
    <row r="166" spans="1:4" x14ac:dyDescent="0.3">
      <c r="A166" t="s">
        <v>1082</v>
      </c>
      <c r="B166" s="148">
        <v>2540</v>
      </c>
      <c r="C166" s="143" t="s">
        <v>670</v>
      </c>
      <c r="D166" s="144" t="s">
        <v>671</v>
      </c>
    </row>
    <row r="167" spans="1:4" x14ac:dyDescent="0.3">
      <c r="A167" t="s">
        <v>1083</v>
      </c>
      <c r="B167" s="148">
        <v>2560</v>
      </c>
      <c r="C167" s="143" t="s">
        <v>672</v>
      </c>
      <c r="D167" s="144" t="s">
        <v>673</v>
      </c>
    </row>
    <row r="168" spans="1:4" x14ac:dyDescent="0.3">
      <c r="A168" t="s">
        <v>1084</v>
      </c>
      <c r="B168" s="148">
        <v>2600</v>
      </c>
      <c r="C168" s="143" t="s">
        <v>674</v>
      </c>
      <c r="D168" s="144" t="s">
        <v>675</v>
      </c>
    </row>
    <row r="169" spans="1:4" x14ac:dyDescent="0.3">
      <c r="A169" t="s">
        <v>1085</v>
      </c>
      <c r="B169" s="148">
        <v>2620</v>
      </c>
      <c r="C169" s="143" t="s">
        <v>676</v>
      </c>
      <c r="D169" s="144" t="s">
        <v>677</v>
      </c>
    </row>
    <row r="170" spans="1:4" x14ac:dyDescent="0.3">
      <c r="A170" t="s">
        <v>1086</v>
      </c>
      <c r="B170" s="148">
        <v>2630</v>
      </c>
      <c r="C170" s="143" t="s">
        <v>678</v>
      </c>
      <c r="D170" s="144" t="s">
        <v>679</v>
      </c>
    </row>
    <row r="171" spans="1:4" x14ac:dyDescent="0.3">
      <c r="A171" t="s">
        <v>1087</v>
      </c>
      <c r="B171" s="148">
        <v>2740</v>
      </c>
      <c r="C171" s="143" t="s">
        <v>680</v>
      </c>
      <c r="D171" s="144" t="s">
        <v>681</v>
      </c>
    </row>
    <row r="172" spans="1:4" x14ac:dyDescent="0.3">
      <c r="A172" t="s">
        <v>1088</v>
      </c>
      <c r="B172" s="148">
        <v>2770</v>
      </c>
      <c r="C172" s="143" t="s">
        <v>682</v>
      </c>
      <c r="D172" s="144" t="s">
        <v>683</v>
      </c>
    </row>
    <row r="173" spans="1:4" x14ac:dyDescent="0.3">
      <c r="A173" t="s">
        <v>1089</v>
      </c>
      <c r="B173" s="148">
        <v>2800</v>
      </c>
      <c r="C173" s="143" t="s">
        <v>684</v>
      </c>
      <c r="D173" s="144" t="s">
        <v>685</v>
      </c>
    </row>
    <row r="174" spans="1:4" x14ac:dyDescent="0.3">
      <c r="A174" t="s">
        <v>1090</v>
      </c>
      <c r="B174" s="148">
        <v>2830</v>
      </c>
      <c r="C174" s="143" t="s">
        <v>686</v>
      </c>
      <c r="D174" s="144" t="s">
        <v>687</v>
      </c>
    </row>
    <row r="175" spans="1:4" x14ac:dyDescent="0.3">
      <c r="A175" t="s">
        <v>1091</v>
      </c>
      <c r="B175" s="148">
        <v>2840</v>
      </c>
      <c r="C175" s="143" t="s">
        <v>688</v>
      </c>
      <c r="D175" s="144" t="s">
        <v>689</v>
      </c>
    </row>
    <row r="176" spans="1:4" x14ac:dyDescent="0.3">
      <c r="A176" t="s">
        <v>1092</v>
      </c>
      <c r="B176" s="148">
        <v>2845</v>
      </c>
      <c r="C176" s="143" t="s">
        <v>690</v>
      </c>
      <c r="D176" s="144" t="s">
        <v>691</v>
      </c>
    </row>
    <row r="177" spans="1:4" x14ac:dyDescent="0.3">
      <c r="A177" t="s">
        <v>1093</v>
      </c>
      <c r="B177" s="148">
        <v>2870</v>
      </c>
      <c r="C177" s="143" t="s">
        <v>692</v>
      </c>
      <c r="D177" s="144" t="s">
        <v>693</v>
      </c>
    </row>
    <row r="178" spans="1:4" x14ac:dyDescent="0.3">
      <c r="A178" t="s">
        <v>1094</v>
      </c>
      <c r="B178" s="148">
        <v>2880</v>
      </c>
      <c r="C178" s="143" t="s">
        <v>694</v>
      </c>
      <c r="D178" s="144" t="s">
        <v>695</v>
      </c>
    </row>
    <row r="179" spans="1:4" x14ac:dyDescent="0.3">
      <c r="A179" t="s">
        <v>1095</v>
      </c>
      <c r="B179" s="148">
        <v>2900</v>
      </c>
      <c r="C179" s="143" t="s">
        <v>696</v>
      </c>
      <c r="D179" s="144" t="s">
        <v>697</v>
      </c>
    </row>
    <row r="180" spans="1:4" x14ac:dyDescent="0.3">
      <c r="A180" t="s">
        <v>1096</v>
      </c>
      <c r="B180" s="148">
        <v>2920</v>
      </c>
      <c r="C180" s="143" t="s">
        <v>698</v>
      </c>
      <c r="D180" s="144" t="s">
        <v>699</v>
      </c>
    </row>
    <row r="181" spans="1:4" x14ac:dyDescent="0.3">
      <c r="A181" t="s">
        <v>1097</v>
      </c>
      <c r="B181" s="148">
        <v>2925</v>
      </c>
      <c r="C181" s="143" t="s">
        <v>347</v>
      </c>
      <c r="D181" s="144" t="s">
        <v>700</v>
      </c>
    </row>
    <row r="182" spans="1:4" x14ac:dyDescent="0.3">
      <c r="A182" t="s">
        <v>1098</v>
      </c>
      <c r="B182" s="148">
        <v>2930</v>
      </c>
      <c r="C182" s="143" t="s">
        <v>701</v>
      </c>
      <c r="D182" s="144" t="s">
        <v>702</v>
      </c>
    </row>
    <row r="183" spans="1:4" x14ac:dyDescent="0.3">
      <c r="A183" t="s">
        <v>1099</v>
      </c>
      <c r="B183" s="148">
        <v>2940</v>
      </c>
      <c r="C183" s="143" t="s">
        <v>703</v>
      </c>
      <c r="D183" s="144" t="s">
        <v>704</v>
      </c>
    </row>
    <row r="184" spans="1:4" x14ac:dyDescent="0.3">
      <c r="A184" t="s">
        <v>1100</v>
      </c>
      <c r="B184" s="148">
        <v>2950</v>
      </c>
      <c r="C184" s="143" t="s">
        <v>705</v>
      </c>
      <c r="D184" s="144" t="s">
        <v>706</v>
      </c>
    </row>
    <row r="185" spans="1:4" x14ac:dyDescent="0.3">
      <c r="A185" t="s">
        <v>1101</v>
      </c>
      <c r="B185" s="148">
        <v>2960</v>
      </c>
      <c r="C185" s="143" t="s">
        <v>707</v>
      </c>
      <c r="D185" s="144" t="s">
        <v>708</v>
      </c>
    </row>
    <row r="186" spans="1:4" x14ac:dyDescent="0.3">
      <c r="A186" t="s">
        <v>1102</v>
      </c>
      <c r="B186" s="148">
        <v>2980</v>
      </c>
      <c r="C186" s="143" t="s">
        <v>709</v>
      </c>
      <c r="D186" s="144" t="s">
        <v>710</v>
      </c>
    </row>
    <row r="187" spans="1:4" x14ac:dyDescent="0.3">
      <c r="A187" t="s">
        <v>1103</v>
      </c>
      <c r="B187" s="148">
        <v>2990</v>
      </c>
      <c r="C187" s="143" t="s">
        <v>711</v>
      </c>
      <c r="D187" s="144" t="s">
        <v>712</v>
      </c>
    </row>
    <row r="188" spans="1:4" x14ac:dyDescent="0.3">
      <c r="A188" t="s">
        <v>1104</v>
      </c>
      <c r="B188" s="148">
        <v>3010</v>
      </c>
      <c r="C188" s="143" t="s">
        <v>713</v>
      </c>
      <c r="D188" s="144" t="s">
        <v>714</v>
      </c>
    </row>
    <row r="189" spans="1:4" x14ac:dyDescent="0.3">
      <c r="A189" t="s">
        <v>1105</v>
      </c>
      <c r="B189" s="142">
        <v>3030</v>
      </c>
      <c r="C189" s="143" t="s">
        <v>715</v>
      </c>
      <c r="D189" s="144" t="s">
        <v>716</v>
      </c>
    </row>
    <row r="190" spans="1:4" x14ac:dyDescent="0.3">
      <c r="A190" t="s">
        <v>1106</v>
      </c>
      <c r="B190" s="148">
        <v>3050</v>
      </c>
      <c r="C190" s="143" t="s">
        <v>717</v>
      </c>
      <c r="D190" s="144" t="s">
        <v>718</v>
      </c>
    </row>
    <row r="191" spans="1:4" x14ac:dyDescent="0.3">
      <c r="A191" t="s">
        <v>1107</v>
      </c>
      <c r="B191" s="148">
        <v>3080</v>
      </c>
      <c r="C191" s="143" t="s">
        <v>719</v>
      </c>
      <c r="D191" s="144" t="s">
        <v>720</v>
      </c>
    </row>
    <row r="192" spans="1:4" x14ac:dyDescent="0.3">
      <c r="A192" t="s">
        <v>1108</v>
      </c>
      <c r="B192" s="148">
        <v>3150</v>
      </c>
      <c r="C192" s="143" t="s">
        <v>721</v>
      </c>
      <c r="D192" s="144" t="s">
        <v>722</v>
      </c>
    </row>
    <row r="193" spans="1:4" x14ac:dyDescent="0.3">
      <c r="A193" t="s">
        <v>1109</v>
      </c>
      <c r="B193" s="148">
        <v>3160</v>
      </c>
      <c r="C193" s="143" t="s">
        <v>723</v>
      </c>
      <c r="D193" s="144" t="s">
        <v>724</v>
      </c>
    </row>
    <row r="194" spans="1:4" x14ac:dyDescent="0.3">
      <c r="A194" t="s">
        <v>1110</v>
      </c>
      <c r="B194" s="148">
        <v>3170</v>
      </c>
      <c r="C194" s="143" t="s">
        <v>725</v>
      </c>
      <c r="D194" s="144" t="s">
        <v>726</v>
      </c>
    </row>
    <row r="195" spans="1:4" x14ac:dyDescent="0.3">
      <c r="A195" t="s">
        <v>1111</v>
      </c>
      <c r="B195" s="148">
        <v>3190</v>
      </c>
      <c r="C195" s="143" t="s">
        <v>727</v>
      </c>
      <c r="D195" s="144" t="s">
        <v>728</v>
      </c>
    </row>
    <row r="196" spans="1:4" x14ac:dyDescent="0.3">
      <c r="A196" t="s">
        <v>1112</v>
      </c>
      <c r="B196" s="148">
        <v>3195</v>
      </c>
      <c r="C196" s="143" t="s">
        <v>729</v>
      </c>
      <c r="D196" s="144" t="s">
        <v>730</v>
      </c>
    </row>
    <row r="197" spans="1:4" x14ac:dyDescent="0.3">
      <c r="A197" t="s">
        <v>1113</v>
      </c>
      <c r="B197" s="148">
        <v>3200</v>
      </c>
      <c r="C197" s="143" t="s">
        <v>731</v>
      </c>
      <c r="D197" s="144" t="s">
        <v>732</v>
      </c>
    </row>
    <row r="198" spans="1:4" x14ac:dyDescent="0.3">
      <c r="A198" t="s">
        <v>1114</v>
      </c>
      <c r="B198" s="148">
        <v>3210</v>
      </c>
      <c r="C198" s="143" t="s">
        <v>729</v>
      </c>
      <c r="D198" s="144" t="s">
        <v>733</v>
      </c>
    </row>
    <row r="199" spans="1:4" x14ac:dyDescent="0.3">
      <c r="A199" t="s">
        <v>1115</v>
      </c>
      <c r="B199" s="148">
        <v>3220</v>
      </c>
      <c r="C199" s="143" t="s">
        <v>734</v>
      </c>
      <c r="D199" s="144" t="s">
        <v>735</v>
      </c>
    </row>
    <row r="200" spans="1:4" x14ac:dyDescent="0.3">
      <c r="A200" t="s">
        <v>1116</v>
      </c>
      <c r="B200" s="148">
        <v>3230</v>
      </c>
      <c r="C200" s="143" t="s">
        <v>736</v>
      </c>
      <c r="D200" s="144" t="s">
        <v>737</v>
      </c>
    </row>
    <row r="201" spans="1:4" x14ac:dyDescent="0.3">
      <c r="A201" t="s">
        <v>1117</v>
      </c>
      <c r="B201" s="148">
        <v>3240</v>
      </c>
      <c r="C201" s="143" t="s">
        <v>738</v>
      </c>
      <c r="D201" s="144" t="s">
        <v>739</v>
      </c>
    </row>
    <row r="202" spans="1:4" x14ac:dyDescent="0.3">
      <c r="A202" t="s">
        <v>1118</v>
      </c>
      <c r="B202" s="148">
        <v>3260</v>
      </c>
      <c r="C202" s="143" t="s">
        <v>740</v>
      </c>
      <c r="D202" s="144" t="s">
        <v>741</v>
      </c>
    </row>
    <row r="203" spans="1:4" x14ac:dyDescent="0.3">
      <c r="A203" t="s">
        <v>1119</v>
      </c>
      <c r="B203" s="148">
        <v>3310</v>
      </c>
      <c r="C203" s="143" t="s">
        <v>742</v>
      </c>
      <c r="D203" s="144" t="s">
        <v>743</v>
      </c>
    </row>
    <row r="204" spans="1:4" x14ac:dyDescent="0.3">
      <c r="A204" t="s">
        <v>1120</v>
      </c>
      <c r="B204" s="148">
        <v>3330</v>
      </c>
      <c r="C204" s="143" t="s">
        <v>744</v>
      </c>
      <c r="D204" s="144" t="s">
        <v>745</v>
      </c>
    </row>
    <row r="205" spans="1:4" x14ac:dyDescent="0.3">
      <c r="A205" t="s">
        <v>1121</v>
      </c>
      <c r="B205" s="148">
        <v>3340</v>
      </c>
      <c r="C205" s="143" t="s">
        <v>746</v>
      </c>
      <c r="D205" s="144" t="s">
        <v>747</v>
      </c>
    </row>
    <row r="206" spans="1:4" x14ac:dyDescent="0.3">
      <c r="A206" t="s">
        <v>1122</v>
      </c>
      <c r="B206" s="148">
        <v>3360</v>
      </c>
      <c r="C206" s="143" t="s">
        <v>440</v>
      </c>
      <c r="D206" s="144" t="s">
        <v>748</v>
      </c>
    </row>
    <row r="207" spans="1:4" x14ac:dyDescent="0.3">
      <c r="A207" t="s">
        <v>1123</v>
      </c>
      <c r="B207" s="148">
        <v>3400</v>
      </c>
      <c r="C207" s="143" t="s">
        <v>749</v>
      </c>
      <c r="D207" s="144" t="s">
        <v>750</v>
      </c>
    </row>
    <row r="208" spans="1:4" x14ac:dyDescent="0.3">
      <c r="A208" t="s">
        <v>1124</v>
      </c>
      <c r="B208" s="148">
        <v>3470</v>
      </c>
      <c r="C208" s="143" t="s">
        <v>751</v>
      </c>
      <c r="D208" s="144" t="s">
        <v>752</v>
      </c>
    </row>
    <row r="209" spans="1:4" x14ac:dyDescent="0.3">
      <c r="A209" t="s">
        <v>1125</v>
      </c>
      <c r="B209" s="148">
        <v>3480</v>
      </c>
      <c r="C209" s="143" t="s">
        <v>753</v>
      </c>
      <c r="D209" s="144" t="s">
        <v>754</v>
      </c>
    </row>
    <row r="210" spans="1:4" x14ac:dyDescent="0.3">
      <c r="A210" t="s">
        <v>1126</v>
      </c>
      <c r="B210" s="148">
        <v>3540</v>
      </c>
      <c r="C210" s="143" t="s">
        <v>755</v>
      </c>
      <c r="D210" s="144" t="s">
        <v>756</v>
      </c>
    </row>
    <row r="211" spans="1:4" x14ac:dyDescent="0.3">
      <c r="A211" t="s">
        <v>1127</v>
      </c>
      <c r="B211" s="148">
        <v>3580</v>
      </c>
      <c r="C211" s="143" t="s">
        <v>757</v>
      </c>
      <c r="D211" s="144" t="s">
        <v>758</v>
      </c>
    </row>
    <row r="212" spans="1:4" x14ac:dyDescent="0.3">
      <c r="A212" t="s">
        <v>1128</v>
      </c>
      <c r="B212" s="148">
        <v>3590</v>
      </c>
      <c r="C212" s="143" t="s">
        <v>759</v>
      </c>
      <c r="D212" s="144" t="s">
        <v>760</v>
      </c>
    </row>
    <row r="213" spans="1:4" x14ac:dyDescent="0.3">
      <c r="A213" t="s">
        <v>1129</v>
      </c>
      <c r="B213" s="148">
        <v>3600</v>
      </c>
      <c r="C213" s="143" t="s">
        <v>761</v>
      </c>
      <c r="D213" s="144" t="s">
        <v>762</v>
      </c>
    </row>
    <row r="214" spans="1:4" x14ac:dyDescent="0.3">
      <c r="A214" t="s">
        <v>1130</v>
      </c>
      <c r="B214" s="148">
        <v>3605</v>
      </c>
      <c r="C214" s="143" t="s">
        <v>763</v>
      </c>
      <c r="D214" s="144" t="s">
        <v>764</v>
      </c>
    </row>
    <row r="215" spans="1:4" x14ac:dyDescent="0.3">
      <c r="A215" t="s">
        <v>1131</v>
      </c>
      <c r="B215" s="148">
        <v>3610</v>
      </c>
      <c r="C215" s="143" t="s">
        <v>765</v>
      </c>
      <c r="D215" s="144" t="s">
        <v>766</v>
      </c>
    </row>
    <row r="216" spans="1:4" x14ac:dyDescent="0.3">
      <c r="A216" t="s">
        <v>1132</v>
      </c>
      <c r="B216" s="148">
        <v>3630</v>
      </c>
      <c r="C216" s="143" t="s">
        <v>767</v>
      </c>
      <c r="D216" s="144" t="s">
        <v>768</v>
      </c>
    </row>
    <row r="217" spans="1:4" x14ac:dyDescent="0.3">
      <c r="A217" t="s">
        <v>1133</v>
      </c>
      <c r="B217" s="148">
        <v>3641</v>
      </c>
      <c r="C217" s="143" t="s">
        <v>528</v>
      </c>
      <c r="D217" s="144" t="s">
        <v>769</v>
      </c>
    </row>
    <row r="218" spans="1:4" x14ac:dyDescent="0.3">
      <c r="A218" t="s">
        <v>1134</v>
      </c>
      <c r="B218" s="148">
        <v>3650</v>
      </c>
      <c r="C218" s="143" t="s">
        <v>770</v>
      </c>
      <c r="D218" s="144" t="s">
        <v>771</v>
      </c>
    </row>
    <row r="219" spans="1:4" x14ac:dyDescent="0.3">
      <c r="A219" t="s">
        <v>1135</v>
      </c>
      <c r="B219" s="148">
        <v>3660</v>
      </c>
      <c r="C219" s="143" t="s">
        <v>772</v>
      </c>
      <c r="D219" s="144" t="s">
        <v>773</v>
      </c>
    </row>
    <row r="220" spans="1:4" x14ac:dyDescent="0.3">
      <c r="A220" t="s">
        <v>1136</v>
      </c>
      <c r="B220" s="148">
        <v>3670</v>
      </c>
      <c r="C220" s="143" t="s">
        <v>774</v>
      </c>
      <c r="D220" s="144" t="s">
        <v>775</v>
      </c>
    </row>
    <row r="221" spans="1:4" x14ac:dyDescent="0.3">
      <c r="A221" t="s">
        <v>1137</v>
      </c>
      <c r="B221" s="148">
        <v>3710</v>
      </c>
      <c r="C221" s="143" t="s">
        <v>757</v>
      </c>
      <c r="D221" s="144" t="s">
        <v>776</v>
      </c>
    </row>
    <row r="222" spans="1:4" x14ac:dyDescent="0.3">
      <c r="A222" t="s">
        <v>1138</v>
      </c>
      <c r="B222" s="148">
        <v>3720</v>
      </c>
      <c r="C222" s="143" t="s">
        <v>763</v>
      </c>
      <c r="D222" s="144" t="s">
        <v>777</v>
      </c>
    </row>
    <row r="223" spans="1:4" x14ac:dyDescent="0.3">
      <c r="A223" t="s">
        <v>1139</v>
      </c>
      <c r="B223" s="148">
        <v>3730</v>
      </c>
      <c r="C223" s="143" t="s">
        <v>778</v>
      </c>
      <c r="D223" s="144" t="s">
        <v>779</v>
      </c>
    </row>
    <row r="224" spans="1:4" x14ac:dyDescent="0.3">
      <c r="A224" t="s">
        <v>1140</v>
      </c>
      <c r="B224" s="148">
        <v>3760</v>
      </c>
      <c r="C224" s="143" t="s">
        <v>780</v>
      </c>
      <c r="D224" s="144" t="s">
        <v>781</v>
      </c>
    </row>
    <row r="225" spans="1:4" x14ac:dyDescent="0.3">
      <c r="A225" t="s">
        <v>1141</v>
      </c>
      <c r="B225" s="148">
        <v>3770</v>
      </c>
      <c r="C225" s="143" t="s">
        <v>782</v>
      </c>
      <c r="D225" s="144" t="s">
        <v>783</v>
      </c>
    </row>
    <row r="226" spans="1:4" x14ac:dyDescent="0.3">
      <c r="A226" t="s">
        <v>1142</v>
      </c>
      <c r="B226" s="148">
        <v>3800</v>
      </c>
      <c r="C226" s="143" t="s">
        <v>784</v>
      </c>
      <c r="D226" s="144" t="s">
        <v>785</v>
      </c>
    </row>
    <row r="227" spans="1:4" x14ac:dyDescent="0.3">
      <c r="A227" t="s">
        <v>1143</v>
      </c>
      <c r="B227" s="148">
        <v>3810</v>
      </c>
      <c r="C227" s="143" t="s">
        <v>786</v>
      </c>
      <c r="D227" s="144" t="s">
        <v>787</v>
      </c>
    </row>
    <row r="228" spans="1:4" x14ac:dyDescent="0.3">
      <c r="A228" t="s">
        <v>1144</v>
      </c>
      <c r="B228" s="148">
        <v>3820</v>
      </c>
      <c r="C228" s="143" t="s">
        <v>788</v>
      </c>
      <c r="D228" s="144" t="s">
        <v>789</v>
      </c>
    </row>
    <row r="229" spans="1:4" x14ac:dyDescent="0.3">
      <c r="A229" t="s">
        <v>1145</v>
      </c>
      <c r="B229" s="148">
        <v>3830</v>
      </c>
      <c r="C229" s="143" t="s">
        <v>790</v>
      </c>
      <c r="D229" s="144" t="s">
        <v>791</v>
      </c>
    </row>
    <row r="230" spans="1:4" x14ac:dyDescent="0.3">
      <c r="A230" t="s">
        <v>1146</v>
      </c>
      <c r="B230" s="148">
        <v>3870</v>
      </c>
      <c r="C230" s="143" t="s">
        <v>792</v>
      </c>
      <c r="D230" s="144" t="s">
        <v>793</v>
      </c>
    </row>
    <row r="231" spans="1:4" x14ac:dyDescent="0.3">
      <c r="A231" t="s">
        <v>1147</v>
      </c>
      <c r="B231" s="148">
        <v>3890</v>
      </c>
      <c r="C231" s="143" t="s">
        <v>794</v>
      </c>
      <c r="D231" s="144" t="s">
        <v>795</v>
      </c>
    </row>
    <row r="232" spans="1:4" x14ac:dyDescent="0.3">
      <c r="A232" t="s">
        <v>1148</v>
      </c>
      <c r="B232" s="148">
        <v>3990</v>
      </c>
      <c r="C232" s="143" t="s">
        <v>796</v>
      </c>
      <c r="D232" s="144" t="s">
        <v>797</v>
      </c>
    </row>
    <row r="233" spans="1:4" x14ac:dyDescent="0.3">
      <c r="A233" t="s">
        <v>1149</v>
      </c>
      <c r="B233" s="148">
        <v>4000</v>
      </c>
      <c r="C233" s="143" t="s">
        <v>798</v>
      </c>
      <c r="D233" s="144" t="s">
        <v>799</v>
      </c>
    </row>
    <row r="234" spans="1:4" x14ac:dyDescent="0.3">
      <c r="A234" t="s">
        <v>1150</v>
      </c>
      <c r="B234" s="148">
        <v>4020</v>
      </c>
      <c r="C234" s="143" t="s">
        <v>800</v>
      </c>
      <c r="D234" s="144" t="s">
        <v>801</v>
      </c>
    </row>
    <row r="235" spans="1:4" x14ac:dyDescent="0.3">
      <c r="A235" t="s">
        <v>1151</v>
      </c>
      <c r="B235" s="148">
        <v>4050</v>
      </c>
      <c r="C235" s="143" t="s">
        <v>802</v>
      </c>
      <c r="D235" s="144" t="s">
        <v>803</v>
      </c>
    </row>
    <row r="236" spans="1:4" x14ac:dyDescent="0.3">
      <c r="A236" t="s">
        <v>1152</v>
      </c>
      <c r="B236" s="148">
        <v>4070</v>
      </c>
      <c r="C236" s="143" t="s">
        <v>804</v>
      </c>
      <c r="D236" s="144" t="s">
        <v>805</v>
      </c>
    </row>
    <row r="237" spans="1:4" x14ac:dyDescent="0.3">
      <c r="A237" t="s">
        <v>1153</v>
      </c>
      <c r="B237" s="148">
        <v>4071</v>
      </c>
      <c r="C237" s="143" t="s">
        <v>806</v>
      </c>
      <c r="D237" s="144" t="s">
        <v>807</v>
      </c>
    </row>
    <row r="238" spans="1:4" x14ac:dyDescent="0.3">
      <c r="A238" t="s">
        <v>1154</v>
      </c>
      <c r="B238" s="148">
        <v>4080</v>
      </c>
      <c r="C238" s="143" t="s">
        <v>806</v>
      </c>
      <c r="D238" s="144" t="s">
        <v>808</v>
      </c>
    </row>
    <row r="239" spans="1:4" x14ac:dyDescent="0.3">
      <c r="A239" t="s">
        <v>1155</v>
      </c>
      <c r="B239" s="148">
        <v>4090</v>
      </c>
      <c r="C239" s="143" t="s">
        <v>809</v>
      </c>
      <c r="D239" s="144" t="s">
        <v>810</v>
      </c>
    </row>
    <row r="240" spans="1:4" x14ac:dyDescent="0.3">
      <c r="A240" t="s">
        <v>1156</v>
      </c>
      <c r="B240" s="148">
        <v>4130</v>
      </c>
      <c r="C240" s="143" t="s">
        <v>811</v>
      </c>
      <c r="D240" s="144" t="s">
        <v>812</v>
      </c>
    </row>
    <row r="241" spans="1:4" x14ac:dyDescent="0.3">
      <c r="A241" t="s">
        <v>1157</v>
      </c>
      <c r="B241" s="148">
        <v>4140</v>
      </c>
      <c r="C241" s="143" t="s">
        <v>813</v>
      </c>
      <c r="D241" s="144" t="s">
        <v>814</v>
      </c>
    </row>
    <row r="242" spans="1:4" x14ac:dyDescent="0.3">
      <c r="A242" t="s">
        <v>1158</v>
      </c>
      <c r="B242" s="148">
        <v>4160</v>
      </c>
      <c r="C242" s="143" t="s">
        <v>815</v>
      </c>
      <c r="D242" s="144" t="s">
        <v>816</v>
      </c>
    </row>
    <row r="243" spans="1:4" x14ac:dyDescent="0.3">
      <c r="A243" t="s">
        <v>1159</v>
      </c>
      <c r="B243" s="148">
        <v>4170</v>
      </c>
      <c r="C243" s="143" t="s">
        <v>817</v>
      </c>
      <c r="D243" s="144" t="s">
        <v>818</v>
      </c>
    </row>
    <row r="244" spans="1:4" x14ac:dyDescent="0.3">
      <c r="A244" t="s">
        <v>1160</v>
      </c>
      <c r="B244" s="148">
        <v>4180</v>
      </c>
      <c r="C244" s="143" t="s">
        <v>819</v>
      </c>
      <c r="D244" s="144" t="s">
        <v>820</v>
      </c>
    </row>
    <row r="245" spans="1:4" x14ac:dyDescent="0.3">
      <c r="A245" t="s">
        <v>1161</v>
      </c>
      <c r="B245" s="148">
        <v>4190</v>
      </c>
      <c r="C245" s="143" t="s">
        <v>821</v>
      </c>
      <c r="D245" s="144" t="s">
        <v>822</v>
      </c>
    </row>
    <row r="246" spans="1:4" x14ac:dyDescent="0.3">
      <c r="A246" t="s">
        <v>1162</v>
      </c>
      <c r="B246" s="148">
        <v>4210</v>
      </c>
      <c r="C246" s="143" t="s">
        <v>823</v>
      </c>
      <c r="D246" s="144" t="s">
        <v>824</v>
      </c>
    </row>
    <row r="247" spans="1:4" x14ac:dyDescent="0.3">
      <c r="A247" t="s">
        <v>1163</v>
      </c>
      <c r="B247" s="148">
        <v>4220</v>
      </c>
      <c r="C247" s="143" t="s">
        <v>825</v>
      </c>
      <c r="D247" s="144" t="s">
        <v>826</v>
      </c>
    </row>
    <row r="248" spans="1:4" x14ac:dyDescent="0.3">
      <c r="A248" t="s">
        <v>1164</v>
      </c>
      <c r="B248" s="148">
        <v>4240</v>
      </c>
      <c r="C248" s="143" t="s">
        <v>827</v>
      </c>
      <c r="D248" s="144" t="s">
        <v>828</v>
      </c>
    </row>
    <row r="249" spans="1:4" x14ac:dyDescent="0.3">
      <c r="A249" t="s">
        <v>1165</v>
      </c>
      <c r="B249" s="148">
        <v>4250</v>
      </c>
      <c r="C249" s="143" t="s">
        <v>725</v>
      </c>
      <c r="D249" s="144" t="s">
        <v>829</v>
      </c>
    </row>
    <row r="250" spans="1:4" x14ac:dyDescent="0.3">
      <c r="A250" t="s">
        <v>1166</v>
      </c>
      <c r="B250" s="148">
        <v>4260</v>
      </c>
      <c r="C250" s="143" t="s">
        <v>413</v>
      </c>
      <c r="D250" s="144" t="s">
        <v>830</v>
      </c>
    </row>
    <row r="251" spans="1:4" x14ac:dyDescent="0.3">
      <c r="A251" t="s">
        <v>1167</v>
      </c>
      <c r="B251" s="148">
        <v>4265</v>
      </c>
      <c r="C251" s="143" t="s">
        <v>831</v>
      </c>
      <c r="D251" s="144" t="s">
        <v>832</v>
      </c>
    </row>
    <row r="252" spans="1:4" x14ac:dyDescent="0.3">
      <c r="A252" t="s">
        <v>1168</v>
      </c>
      <c r="B252" s="148">
        <v>4270</v>
      </c>
      <c r="C252" s="143" t="s">
        <v>833</v>
      </c>
      <c r="D252" s="144" t="s">
        <v>834</v>
      </c>
    </row>
    <row r="253" spans="1:4" x14ac:dyDescent="0.3">
      <c r="A253" t="s">
        <v>1169</v>
      </c>
      <c r="B253" s="148">
        <v>4290</v>
      </c>
      <c r="C253" s="143" t="s">
        <v>835</v>
      </c>
      <c r="D253" s="144" t="s">
        <v>836</v>
      </c>
    </row>
    <row r="254" spans="1:4" x14ac:dyDescent="0.3">
      <c r="A254" t="s">
        <v>1170</v>
      </c>
      <c r="B254" s="148">
        <v>4300</v>
      </c>
      <c r="C254" s="143" t="s">
        <v>837</v>
      </c>
      <c r="D254" s="144" t="s">
        <v>838</v>
      </c>
    </row>
    <row r="255" spans="1:4" x14ac:dyDescent="0.3">
      <c r="A255" t="s">
        <v>1171</v>
      </c>
      <c r="B255" s="148">
        <v>4310</v>
      </c>
      <c r="C255" s="143" t="s">
        <v>839</v>
      </c>
      <c r="D255" s="144" t="s">
        <v>840</v>
      </c>
    </row>
    <row r="256" spans="1:4" x14ac:dyDescent="0.3">
      <c r="A256" t="s">
        <v>1172</v>
      </c>
      <c r="B256" s="148">
        <v>4330</v>
      </c>
      <c r="C256" s="143" t="s">
        <v>841</v>
      </c>
      <c r="D256" s="144" t="s">
        <v>842</v>
      </c>
    </row>
    <row r="257" spans="1:4" x14ac:dyDescent="0.3">
      <c r="A257" t="s">
        <v>1173</v>
      </c>
      <c r="B257" s="148">
        <v>4350</v>
      </c>
      <c r="C257" s="143" t="s">
        <v>843</v>
      </c>
      <c r="D257" s="144" t="s">
        <v>844</v>
      </c>
    </row>
    <row r="258" spans="1:4" x14ac:dyDescent="0.3">
      <c r="A258" t="s">
        <v>1174</v>
      </c>
      <c r="B258" s="148">
        <v>4360</v>
      </c>
      <c r="C258" s="143" t="s">
        <v>845</v>
      </c>
      <c r="D258" s="144" t="s">
        <v>846</v>
      </c>
    </row>
    <row r="259" spans="1:4" x14ac:dyDescent="0.3">
      <c r="A259" t="s">
        <v>1175</v>
      </c>
      <c r="B259" s="148">
        <v>4370</v>
      </c>
      <c r="C259" s="143" t="s">
        <v>847</v>
      </c>
      <c r="D259" s="144" t="s">
        <v>848</v>
      </c>
    </row>
    <row r="260" spans="1:4" x14ac:dyDescent="0.3">
      <c r="A260" t="s">
        <v>1176</v>
      </c>
      <c r="B260" s="148">
        <v>4380</v>
      </c>
      <c r="C260" s="143" t="s">
        <v>849</v>
      </c>
      <c r="D260" s="144" t="s">
        <v>850</v>
      </c>
    </row>
    <row r="261" spans="1:4" x14ac:dyDescent="0.3">
      <c r="A261" t="s">
        <v>1177</v>
      </c>
      <c r="B261" s="148">
        <v>4390</v>
      </c>
      <c r="C261" s="143" t="s">
        <v>851</v>
      </c>
      <c r="D261" s="144" t="s">
        <v>852</v>
      </c>
    </row>
    <row r="262" spans="1:4" x14ac:dyDescent="0.3">
      <c r="A262" t="s">
        <v>1178</v>
      </c>
      <c r="B262" s="148">
        <v>4400</v>
      </c>
      <c r="C262" s="143" t="s">
        <v>853</v>
      </c>
      <c r="D262" s="144" t="s">
        <v>854</v>
      </c>
    </row>
    <row r="263" spans="1:4" x14ac:dyDescent="0.3">
      <c r="A263" t="s">
        <v>1179</v>
      </c>
      <c r="B263" s="148">
        <v>4420</v>
      </c>
      <c r="C263" s="143" t="s">
        <v>855</v>
      </c>
      <c r="D263" s="144" t="s">
        <v>856</v>
      </c>
    </row>
    <row r="264" spans="1:4" x14ac:dyDescent="0.3">
      <c r="A264" t="s">
        <v>1180</v>
      </c>
      <c r="B264" s="148">
        <v>4440</v>
      </c>
      <c r="C264" s="143" t="s">
        <v>857</v>
      </c>
      <c r="D264" s="144" t="s">
        <v>858</v>
      </c>
    </row>
    <row r="265" spans="1:4" x14ac:dyDescent="0.3">
      <c r="A265" t="s">
        <v>1181</v>
      </c>
      <c r="B265" s="148">
        <v>4450</v>
      </c>
      <c r="C265" s="143" t="s">
        <v>859</v>
      </c>
      <c r="D265" s="144" t="s">
        <v>860</v>
      </c>
    </row>
    <row r="266" spans="1:4" x14ac:dyDescent="0.3">
      <c r="A266" t="s">
        <v>1182</v>
      </c>
      <c r="B266" s="148">
        <v>4460</v>
      </c>
      <c r="C266" s="143" t="s">
        <v>861</v>
      </c>
      <c r="D266" s="144" t="s">
        <v>862</v>
      </c>
    </row>
    <row r="267" spans="1:4" x14ac:dyDescent="0.3">
      <c r="A267" t="s">
        <v>1183</v>
      </c>
      <c r="B267" s="148">
        <v>4470</v>
      </c>
      <c r="C267" s="143" t="s">
        <v>863</v>
      </c>
      <c r="D267" s="144" t="s">
        <v>864</v>
      </c>
    </row>
    <row r="268" spans="1:4" x14ac:dyDescent="0.3">
      <c r="A268" t="s">
        <v>1184</v>
      </c>
      <c r="B268" s="148">
        <v>4480</v>
      </c>
      <c r="C268" s="143" t="s">
        <v>865</v>
      </c>
      <c r="D268" s="144" t="s">
        <v>866</v>
      </c>
    </row>
    <row r="269" spans="1:4" x14ac:dyDescent="0.3">
      <c r="A269" t="s">
        <v>1185</v>
      </c>
      <c r="B269" s="148">
        <v>4490</v>
      </c>
      <c r="C269" s="143" t="s">
        <v>867</v>
      </c>
      <c r="D269" s="144" t="s">
        <v>868</v>
      </c>
    </row>
    <row r="270" spans="1:4" x14ac:dyDescent="0.3">
      <c r="A270" t="s">
        <v>1186</v>
      </c>
      <c r="B270" s="148">
        <v>4550</v>
      </c>
      <c r="C270" s="143" t="s">
        <v>869</v>
      </c>
      <c r="D270" s="144" t="s">
        <v>870</v>
      </c>
    </row>
    <row r="271" spans="1:4" x14ac:dyDescent="0.3">
      <c r="A271" t="s">
        <v>1187</v>
      </c>
      <c r="B271" s="148">
        <v>4580</v>
      </c>
      <c r="C271" s="143" t="s">
        <v>871</v>
      </c>
      <c r="D271" s="144" t="s">
        <v>872</v>
      </c>
    </row>
    <row r="272" spans="1:4" x14ac:dyDescent="0.3">
      <c r="A272" t="s">
        <v>1188</v>
      </c>
      <c r="B272" s="148">
        <v>4590</v>
      </c>
      <c r="C272" s="143" t="s">
        <v>873</v>
      </c>
      <c r="D272" s="144" t="s">
        <v>874</v>
      </c>
    </row>
    <row r="273" spans="1:4" x14ac:dyDescent="0.3">
      <c r="A273" t="s">
        <v>1189</v>
      </c>
      <c r="B273" s="148">
        <v>4620</v>
      </c>
      <c r="C273" s="143" t="s">
        <v>875</v>
      </c>
      <c r="D273" s="144" t="s">
        <v>876</v>
      </c>
    </row>
    <row r="274" spans="1:4" x14ac:dyDescent="0.3">
      <c r="A274" t="s">
        <v>1190</v>
      </c>
      <c r="B274" s="148">
        <v>4630</v>
      </c>
      <c r="C274" s="143" t="s">
        <v>877</v>
      </c>
      <c r="D274" s="144" t="s">
        <v>878</v>
      </c>
    </row>
    <row r="275" spans="1:4" x14ac:dyDescent="0.3">
      <c r="A275" t="s">
        <v>1191</v>
      </c>
      <c r="B275" s="148">
        <v>4640</v>
      </c>
      <c r="C275" s="143" t="s">
        <v>879</v>
      </c>
      <c r="D275" s="144" t="s">
        <v>880</v>
      </c>
    </row>
    <row r="276" spans="1:4" x14ac:dyDescent="0.3">
      <c r="A276" t="s">
        <v>1192</v>
      </c>
      <c r="B276" s="148">
        <v>4670</v>
      </c>
      <c r="C276" s="143" t="s">
        <v>881</v>
      </c>
      <c r="D276" s="144" t="s">
        <v>882</v>
      </c>
    </row>
    <row r="277" spans="1:4" x14ac:dyDescent="0.3">
      <c r="A277" t="s">
        <v>1193</v>
      </c>
      <c r="B277" s="148">
        <v>4710</v>
      </c>
      <c r="C277" s="143" t="s">
        <v>883</v>
      </c>
      <c r="D277" s="144" t="s">
        <v>884</v>
      </c>
    </row>
    <row r="278" spans="1:4" x14ac:dyDescent="0.3">
      <c r="A278" t="s">
        <v>1194</v>
      </c>
      <c r="B278" s="148">
        <v>4730</v>
      </c>
      <c r="C278" s="143" t="s">
        <v>885</v>
      </c>
      <c r="D278" s="144" t="s">
        <v>886</v>
      </c>
    </row>
    <row r="279" spans="1:4" x14ac:dyDescent="0.3">
      <c r="A279" t="s">
        <v>1195</v>
      </c>
      <c r="B279" s="148">
        <v>4740</v>
      </c>
      <c r="C279" s="143" t="s">
        <v>887</v>
      </c>
      <c r="D279" s="144" t="s">
        <v>888</v>
      </c>
    </row>
    <row r="280" spans="1:4" x14ac:dyDescent="0.3">
      <c r="A280" t="s">
        <v>1196</v>
      </c>
      <c r="B280" s="148">
        <v>4750</v>
      </c>
      <c r="C280" s="143" t="s">
        <v>889</v>
      </c>
      <c r="D280" s="144" t="s">
        <v>890</v>
      </c>
    </row>
    <row r="281" spans="1:4" x14ac:dyDescent="0.3">
      <c r="A281" t="s">
        <v>1197</v>
      </c>
      <c r="B281" s="148">
        <v>4755</v>
      </c>
      <c r="C281" s="143" t="s">
        <v>891</v>
      </c>
      <c r="D281" s="144" t="s">
        <v>892</v>
      </c>
    </row>
    <row r="282" spans="1:4" x14ac:dyDescent="0.3">
      <c r="A282" t="s">
        <v>1198</v>
      </c>
      <c r="B282" s="148">
        <v>4760</v>
      </c>
      <c r="C282" s="143" t="s">
        <v>893</v>
      </c>
      <c r="D282" s="144" t="s">
        <v>894</v>
      </c>
    </row>
    <row r="283" spans="1:4" x14ac:dyDescent="0.3">
      <c r="A283" t="s">
        <v>1199</v>
      </c>
      <c r="B283" s="148">
        <v>4770</v>
      </c>
      <c r="C283" s="143" t="s">
        <v>895</v>
      </c>
      <c r="D283" s="144" t="s">
        <v>896</v>
      </c>
    </row>
    <row r="284" spans="1:4" x14ac:dyDescent="0.3">
      <c r="A284" t="s">
        <v>1200</v>
      </c>
      <c r="B284" s="148">
        <v>4800</v>
      </c>
      <c r="C284" s="143" t="s">
        <v>897</v>
      </c>
      <c r="D284" s="144" t="s">
        <v>898</v>
      </c>
    </row>
    <row r="285" spans="1:4" x14ac:dyDescent="0.3">
      <c r="A285" t="s">
        <v>1201</v>
      </c>
      <c r="B285" s="148">
        <v>4830</v>
      </c>
      <c r="C285" s="143" t="s">
        <v>899</v>
      </c>
      <c r="D285" s="144" t="s">
        <v>900</v>
      </c>
    </row>
    <row r="286" spans="1:4" x14ac:dyDescent="0.3">
      <c r="A286" t="s">
        <v>1202</v>
      </c>
      <c r="B286" s="148">
        <v>4860</v>
      </c>
      <c r="C286" s="143" t="s">
        <v>901</v>
      </c>
      <c r="D286" s="144" t="s">
        <v>902</v>
      </c>
    </row>
    <row r="287" spans="1:4" x14ac:dyDescent="0.3">
      <c r="A287" t="s">
        <v>1203</v>
      </c>
      <c r="B287" s="148">
        <v>4880</v>
      </c>
      <c r="C287" s="143" t="s">
        <v>903</v>
      </c>
      <c r="D287" s="144" t="s">
        <v>904</v>
      </c>
    </row>
    <row r="288" spans="1:4" x14ac:dyDescent="0.3">
      <c r="A288" t="s">
        <v>1204</v>
      </c>
      <c r="B288" s="148">
        <v>4885</v>
      </c>
      <c r="C288" s="143" t="s">
        <v>905</v>
      </c>
      <c r="D288" s="144" t="s">
        <v>906</v>
      </c>
    </row>
    <row r="289" spans="1:4" x14ac:dyDescent="0.3">
      <c r="A289" t="s">
        <v>1205</v>
      </c>
      <c r="B289" s="148">
        <v>4887</v>
      </c>
      <c r="C289" s="143" t="s">
        <v>907</v>
      </c>
      <c r="D289" s="144" t="s">
        <v>908</v>
      </c>
    </row>
    <row r="290" spans="1:4" x14ac:dyDescent="0.3">
      <c r="A290" t="s">
        <v>1206</v>
      </c>
      <c r="B290" s="148">
        <v>4890</v>
      </c>
      <c r="C290" s="143" t="s">
        <v>909</v>
      </c>
      <c r="D290" s="144" t="s">
        <v>910</v>
      </c>
    </row>
    <row r="291" spans="1:4" x14ac:dyDescent="0.3">
      <c r="A291" t="s">
        <v>1207</v>
      </c>
      <c r="B291" s="148">
        <v>4940</v>
      </c>
      <c r="C291" s="143" t="s">
        <v>911</v>
      </c>
      <c r="D291" s="144" t="s">
        <v>912</v>
      </c>
    </row>
    <row r="292" spans="1:4" x14ac:dyDescent="0.3">
      <c r="A292" t="s">
        <v>1208</v>
      </c>
      <c r="B292" s="148">
        <v>4950</v>
      </c>
      <c r="C292" s="143" t="s">
        <v>913</v>
      </c>
      <c r="D292" s="144" t="s">
        <v>914</v>
      </c>
    </row>
    <row r="293" spans="1:4" x14ac:dyDescent="0.3">
      <c r="A293" t="s">
        <v>1209</v>
      </c>
      <c r="B293" s="148">
        <v>4980</v>
      </c>
      <c r="C293" s="143" t="s">
        <v>915</v>
      </c>
      <c r="D293" s="144" t="s">
        <v>916</v>
      </c>
    </row>
    <row r="294" spans="1:4" x14ac:dyDescent="0.3">
      <c r="A294" t="s">
        <v>1210</v>
      </c>
      <c r="B294" s="148">
        <v>4986</v>
      </c>
      <c r="C294" s="143" t="s">
        <v>646</v>
      </c>
      <c r="D294" s="144" t="s">
        <v>917</v>
      </c>
    </row>
    <row r="295" spans="1:4" x14ac:dyDescent="0.3">
      <c r="A295" t="s">
        <v>1211</v>
      </c>
      <c r="B295" s="148">
        <v>5010</v>
      </c>
      <c r="C295" s="143" t="s">
        <v>918</v>
      </c>
      <c r="D295" s="144" t="s">
        <v>919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9"/>
  <sheetViews>
    <sheetView workbookViewId="0"/>
  </sheetViews>
  <sheetFormatPr defaultRowHeight="14.4" x14ac:dyDescent="0.3"/>
  <cols>
    <col min="1" max="1" width="12.88671875" customWidth="1"/>
    <col min="2" max="2" width="12.6640625" customWidth="1"/>
    <col min="3" max="3" width="23.6640625" customWidth="1"/>
    <col min="4" max="4" width="20.88671875" customWidth="1"/>
    <col min="5" max="5" width="18.5546875" customWidth="1"/>
    <col min="6" max="6" width="18.6640625" customWidth="1"/>
    <col min="7" max="7" width="11.33203125" customWidth="1"/>
    <col min="8" max="8" width="12.88671875" customWidth="1"/>
  </cols>
  <sheetData>
    <row r="1" spans="1:21" ht="32.4" x14ac:dyDescent="0.3">
      <c r="A1" s="76" t="s">
        <v>139</v>
      </c>
      <c r="B1" s="76" t="s">
        <v>140</v>
      </c>
      <c r="C1" s="76" t="s">
        <v>141</v>
      </c>
      <c r="D1" s="76" t="s">
        <v>142</v>
      </c>
      <c r="E1" s="76" t="s">
        <v>143</v>
      </c>
      <c r="F1" s="76" t="s">
        <v>144</v>
      </c>
      <c r="G1" s="78" t="s">
        <v>145</v>
      </c>
      <c r="H1" s="78" t="s">
        <v>146</v>
      </c>
      <c r="I1" s="78" t="s">
        <v>147</v>
      </c>
      <c r="J1" s="78" t="s">
        <v>148</v>
      </c>
      <c r="K1" s="78" t="s">
        <v>149</v>
      </c>
      <c r="L1" s="78" t="s">
        <v>150</v>
      </c>
      <c r="M1" s="78" t="s">
        <v>151</v>
      </c>
      <c r="N1" s="78" t="s">
        <v>152</v>
      </c>
      <c r="O1" s="78" t="s">
        <v>153</v>
      </c>
      <c r="P1" s="78" t="s">
        <v>154</v>
      </c>
      <c r="Q1" s="78" t="s">
        <v>155</v>
      </c>
      <c r="R1" s="78" t="s">
        <v>156</v>
      </c>
      <c r="S1" s="78" t="s">
        <v>157</v>
      </c>
      <c r="T1" s="78" t="s">
        <v>158</v>
      </c>
      <c r="U1" s="79" t="s">
        <v>124</v>
      </c>
    </row>
    <row r="2" spans="1:21" x14ac:dyDescent="0.3">
      <c r="A2" s="1">
        <f>'LEA Input Page'!G8</f>
        <v>0</v>
      </c>
      <c r="B2" s="62" t="e">
        <f>VLOOKUP('LEA Input Page'!G9,'LEA Input Page'!F1088:G1097,2,FALSE)</f>
        <v>#N/A</v>
      </c>
      <c r="C2" s="1" t="s">
        <v>254</v>
      </c>
      <c r="D2" s="75" t="s">
        <v>40</v>
      </c>
      <c r="E2" s="75">
        <v>4.26</v>
      </c>
      <c r="F2" s="75" t="s">
        <v>41</v>
      </c>
      <c r="G2" s="75" t="s">
        <v>3</v>
      </c>
      <c r="J2" s="75">
        <f>'LEA Input Page'!P11</f>
        <v>0</v>
      </c>
    </row>
    <row r="3" spans="1:21" x14ac:dyDescent="0.3">
      <c r="A3" s="1">
        <f>$A$2</f>
        <v>0</v>
      </c>
      <c r="B3" s="62" t="e">
        <f>B2</f>
        <v>#N/A</v>
      </c>
      <c r="C3" s="1" t="s">
        <v>254</v>
      </c>
      <c r="D3" s="75" t="s">
        <v>221</v>
      </c>
      <c r="E3" s="75">
        <v>4.26</v>
      </c>
      <c r="F3" s="75" t="s">
        <v>41</v>
      </c>
      <c r="G3" s="75" t="s">
        <v>3</v>
      </c>
      <c r="J3" s="75">
        <f>'LEA Input Page'!P12</f>
        <v>0</v>
      </c>
    </row>
    <row r="4" spans="1:21" x14ac:dyDescent="0.3">
      <c r="A4" s="1">
        <f t="shared" ref="A4:A69" si="0">$A$2</f>
        <v>0</v>
      </c>
      <c r="B4" s="62" t="e">
        <f t="shared" ref="B4:B67" si="1">B3</f>
        <v>#N/A</v>
      </c>
      <c r="C4" s="1" t="s">
        <v>254</v>
      </c>
      <c r="D4" s="75" t="s">
        <v>42</v>
      </c>
      <c r="E4" s="75">
        <v>4.26</v>
      </c>
      <c r="F4" s="75" t="s">
        <v>41</v>
      </c>
      <c r="G4" s="75" t="s">
        <v>3</v>
      </c>
      <c r="J4" s="75">
        <f>'LEA Input Page'!P14</f>
        <v>0</v>
      </c>
    </row>
    <row r="5" spans="1:21" x14ac:dyDescent="0.3">
      <c r="A5" s="1">
        <f t="shared" si="0"/>
        <v>0</v>
      </c>
      <c r="B5" s="62" t="e">
        <f t="shared" si="1"/>
        <v>#N/A</v>
      </c>
      <c r="C5" s="1" t="s">
        <v>254</v>
      </c>
      <c r="D5" s="75" t="s">
        <v>43</v>
      </c>
      <c r="E5" s="75">
        <v>4.26</v>
      </c>
      <c r="F5" s="75" t="s">
        <v>41</v>
      </c>
      <c r="G5" s="75" t="s">
        <v>3</v>
      </c>
      <c r="J5" s="75">
        <f>'LEA Input Page'!P15</f>
        <v>0</v>
      </c>
    </row>
    <row r="6" spans="1:21" x14ac:dyDescent="0.3">
      <c r="A6" s="1">
        <f t="shared" si="0"/>
        <v>0</v>
      </c>
      <c r="B6" s="62" t="e">
        <f t="shared" si="1"/>
        <v>#N/A</v>
      </c>
      <c r="C6" s="1" t="s">
        <v>254</v>
      </c>
      <c r="D6" s="75" t="s">
        <v>44</v>
      </c>
      <c r="E6" s="75">
        <v>4.26</v>
      </c>
      <c r="F6" s="75" t="s">
        <v>41</v>
      </c>
      <c r="G6" s="75" t="s">
        <v>3</v>
      </c>
      <c r="J6" s="75">
        <f>'LEA Input Page'!P16</f>
        <v>0</v>
      </c>
    </row>
    <row r="7" spans="1:21" x14ac:dyDescent="0.3">
      <c r="A7" s="1">
        <f t="shared" si="0"/>
        <v>0</v>
      </c>
      <c r="B7" s="62" t="e">
        <f t="shared" si="1"/>
        <v>#N/A</v>
      </c>
      <c r="C7" s="1" t="s">
        <v>254</v>
      </c>
      <c r="D7" s="75" t="s">
        <v>45</v>
      </c>
      <c r="E7" s="75">
        <v>4.26</v>
      </c>
      <c r="F7" s="75" t="s">
        <v>41</v>
      </c>
      <c r="G7" s="75" t="s">
        <v>3</v>
      </c>
      <c r="J7" s="75">
        <f>'LEA Input Page'!P17</f>
        <v>0</v>
      </c>
    </row>
    <row r="8" spans="1:21" x14ac:dyDescent="0.3">
      <c r="A8" s="1">
        <f t="shared" si="0"/>
        <v>0</v>
      </c>
      <c r="B8" s="62" t="e">
        <f t="shared" si="1"/>
        <v>#N/A</v>
      </c>
      <c r="C8" s="1" t="s">
        <v>254</v>
      </c>
      <c r="D8" s="75" t="s">
        <v>269</v>
      </c>
      <c r="E8" s="75">
        <v>4.26</v>
      </c>
      <c r="F8" s="75" t="s">
        <v>41</v>
      </c>
      <c r="G8" s="75" t="s">
        <v>3</v>
      </c>
      <c r="J8" s="75">
        <f>'LEA Input Page'!P18</f>
        <v>0</v>
      </c>
    </row>
    <row r="9" spans="1:21" x14ac:dyDescent="0.3">
      <c r="A9" s="1">
        <f t="shared" si="0"/>
        <v>0</v>
      </c>
      <c r="B9" s="62" t="e">
        <f t="shared" si="1"/>
        <v>#N/A</v>
      </c>
      <c r="C9" s="1" t="s">
        <v>254</v>
      </c>
      <c r="D9" s="75" t="s">
        <v>46</v>
      </c>
      <c r="E9" s="75">
        <v>4.26</v>
      </c>
      <c r="F9" s="75" t="s">
        <v>41</v>
      </c>
      <c r="G9" s="75" t="s">
        <v>3</v>
      </c>
      <c r="J9" s="75">
        <f>'LEA Input Page'!P19</f>
        <v>0</v>
      </c>
    </row>
    <row r="10" spans="1:21" x14ac:dyDescent="0.3">
      <c r="A10" s="1">
        <f t="shared" si="0"/>
        <v>0</v>
      </c>
      <c r="B10" s="62" t="e">
        <f t="shared" si="1"/>
        <v>#N/A</v>
      </c>
      <c r="C10" s="1" t="s">
        <v>254</v>
      </c>
      <c r="D10" s="94">
        <v>30</v>
      </c>
      <c r="E10" s="75">
        <v>4.26</v>
      </c>
      <c r="F10" s="75" t="s">
        <v>41</v>
      </c>
      <c r="G10" s="75" t="s">
        <v>3</v>
      </c>
      <c r="J10" s="75">
        <f>'LEA Input Page'!P20</f>
        <v>0</v>
      </c>
    </row>
    <row r="11" spans="1:21" x14ac:dyDescent="0.3">
      <c r="A11" s="1">
        <f t="shared" si="0"/>
        <v>0</v>
      </c>
      <c r="B11" s="62" t="e">
        <f t="shared" si="1"/>
        <v>#N/A</v>
      </c>
      <c r="C11" s="1" t="s">
        <v>254</v>
      </c>
      <c r="D11" s="94">
        <v>14</v>
      </c>
      <c r="E11" s="75">
        <v>4.26</v>
      </c>
      <c r="F11" s="75" t="s">
        <v>41</v>
      </c>
      <c r="G11" s="75" t="s">
        <v>3</v>
      </c>
      <c r="J11" s="75">
        <f>'LEA Input Page'!P21</f>
        <v>0</v>
      </c>
    </row>
    <row r="12" spans="1:21" x14ac:dyDescent="0.3">
      <c r="A12" s="1">
        <f t="shared" si="0"/>
        <v>0</v>
      </c>
      <c r="B12" s="62" t="e">
        <f t="shared" si="1"/>
        <v>#N/A</v>
      </c>
      <c r="C12" s="1" t="s">
        <v>254</v>
      </c>
      <c r="D12" s="75" t="s">
        <v>47</v>
      </c>
      <c r="E12" s="75">
        <v>4.26</v>
      </c>
      <c r="F12" s="75" t="s">
        <v>41</v>
      </c>
      <c r="G12" s="75" t="s">
        <v>3</v>
      </c>
      <c r="J12" s="75">
        <f>'LEA Input Page'!P22</f>
        <v>0</v>
      </c>
    </row>
    <row r="13" spans="1:21" x14ac:dyDescent="0.3">
      <c r="A13" s="1">
        <f t="shared" si="0"/>
        <v>0</v>
      </c>
      <c r="B13" s="62" t="e">
        <f t="shared" si="1"/>
        <v>#N/A</v>
      </c>
      <c r="C13" s="1" t="s">
        <v>254</v>
      </c>
      <c r="D13" s="75" t="s">
        <v>49</v>
      </c>
      <c r="E13" s="75">
        <v>4.26</v>
      </c>
      <c r="F13" s="75" t="s">
        <v>41</v>
      </c>
      <c r="G13" s="75" t="s">
        <v>3</v>
      </c>
      <c r="J13" s="75">
        <f>'LEA Input Page'!P23</f>
        <v>0</v>
      </c>
    </row>
    <row r="14" spans="1:21" x14ac:dyDescent="0.3">
      <c r="A14" s="1">
        <f t="shared" si="0"/>
        <v>0</v>
      </c>
      <c r="B14" s="62" t="e">
        <f t="shared" si="1"/>
        <v>#N/A</v>
      </c>
      <c r="C14" s="1" t="s">
        <v>254</v>
      </c>
      <c r="D14" s="75" t="s">
        <v>50</v>
      </c>
      <c r="E14" s="75">
        <v>4.26</v>
      </c>
      <c r="F14" s="75" t="s">
        <v>41</v>
      </c>
      <c r="G14" s="75" t="s">
        <v>3</v>
      </c>
      <c r="J14" s="75">
        <f>'LEA Input Page'!P24</f>
        <v>0</v>
      </c>
    </row>
    <row r="15" spans="1:21" x14ac:dyDescent="0.3">
      <c r="A15" s="1">
        <f t="shared" si="0"/>
        <v>0</v>
      </c>
      <c r="B15" s="62" t="e">
        <f t="shared" si="1"/>
        <v>#N/A</v>
      </c>
      <c r="C15" s="1" t="s">
        <v>254</v>
      </c>
      <c r="D15" s="75" t="s">
        <v>51</v>
      </c>
      <c r="E15" s="75">
        <v>4.26</v>
      </c>
      <c r="F15" s="75" t="s">
        <v>41</v>
      </c>
      <c r="G15" s="75" t="s">
        <v>3</v>
      </c>
      <c r="J15" s="75">
        <f>'LEA Input Page'!P25</f>
        <v>0</v>
      </c>
    </row>
    <row r="16" spans="1:21" x14ac:dyDescent="0.3">
      <c r="A16" s="1">
        <f t="shared" si="0"/>
        <v>0</v>
      </c>
      <c r="B16" s="62" t="e">
        <f t="shared" si="1"/>
        <v>#N/A</v>
      </c>
      <c r="C16" s="1" t="s">
        <v>254</v>
      </c>
      <c r="D16" s="75" t="s">
        <v>52</v>
      </c>
      <c r="E16" s="75">
        <v>4.26</v>
      </c>
      <c r="F16" s="75" t="s">
        <v>41</v>
      </c>
      <c r="G16" s="75" t="s">
        <v>3</v>
      </c>
      <c r="J16" s="75">
        <f>'LEA Input Page'!P26</f>
        <v>0</v>
      </c>
    </row>
    <row r="17" spans="1:10" x14ac:dyDescent="0.3">
      <c r="A17" s="1">
        <f t="shared" si="0"/>
        <v>0</v>
      </c>
      <c r="B17" s="62" t="e">
        <f t="shared" si="1"/>
        <v>#N/A</v>
      </c>
      <c r="C17" s="1" t="s">
        <v>254</v>
      </c>
      <c r="D17" s="75" t="s">
        <v>279</v>
      </c>
      <c r="E17" s="75">
        <v>4.26</v>
      </c>
      <c r="F17" s="75" t="s">
        <v>41</v>
      </c>
      <c r="G17" s="75" t="s">
        <v>3</v>
      </c>
      <c r="J17" s="75">
        <f>'LEA Input Page'!P27</f>
        <v>0</v>
      </c>
    </row>
    <row r="18" spans="1:10" x14ac:dyDescent="0.3">
      <c r="A18" s="1">
        <f t="shared" si="0"/>
        <v>0</v>
      </c>
      <c r="B18" s="62" t="e">
        <f t="shared" si="1"/>
        <v>#N/A</v>
      </c>
      <c r="C18" s="1" t="s">
        <v>254</v>
      </c>
      <c r="D18" s="75" t="s">
        <v>280</v>
      </c>
      <c r="E18" s="75">
        <v>4.26</v>
      </c>
      <c r="F18" s="75" t="s">
        <v>41</v>
      </c>
      <c r="G18" s="75" t="s">
        <v>3</v>
      </c>
      <c r="J18" s="75">
        <f>'LEA Input Page'!P28</f>
        <v>0</v>
      </c>
    </row>
    <row r="19" spans="1:10" x14ac:dyDescent="0.3">
      <c r="A19" s="1">
        <f t="shared" si="0"/>
        <v>0</v>
      </c>
      <c r="B19" s="62" t="e">
        <f t="shared" si="1"/>
        <v>#N/A</v>
      </c>
      <c r="C19" s="1" t="s">
        <v>254</v>
      </c>
      <c r="D19" s="75" t="s">
        <v>53</v>
      </c>
      <c r="E19" s="75">
        <v>4.26</v>
      </c>
      <c r="F19" s="75" t="s">
        <v>41</v>
      </c>
      <c r="G19" s="75" t="s">
        <v>3</v>
      </c>
      <c r="J19" s="75">
        <f>'LEA Input Page'!P29</f>
        <v>0</v>
      </c>
    </row>
    <row r="20" spans="1:10" x14ac:dyDescent="0.3">
      <c r="A20" s="1">
        <f t="shared" si="0"/>
        <v>0</v>
      </c>
      <c r="B20" s="62" t="e">
        <f t="shared" si="1"/>
        <v>#N/A</v>
      </c>
      <c r="C20" s="1" t="s">
        <v>254</v>
      </c>
      <c r="D20" s="75" t="s">
        <v>54</v>
      </c>
      <c r="E20" s="75">
        <v>4.26</v>
      </c>
      <c r="F20" s="75" t="s">
        <v>41</v>
      </c>
      <c r="G20" s="75" t="s">
        <v>3</v>
      </c>
      <c r="J20" s="75">
        <f>'LEA Input Page'!P30</f>
        <v>0</v>
      </c>
    </row>
    <row r="21" spans="1:10" x14ac:dyDescent="0.3">
      <c r="A21" s="1">
        <f t="shared" si="0"/>
        <v>0</v>
      </c>
      <c r="B21" s="62" t="e">
        <f t="shared" si="1"/>
        <v>#N/A</v>
      </c>
      <c r="C21" s="1" t="s">
        <v>254</v>
      </c>
      <c r="D21" s="75" t="s">
        <v>56</v>
      </c>
      <c r="E21" s="75">
        <v>4.26</v>
      </c>
      <c r="F21" s="75" t="s">
        <v>41</v>
      </c>
      <c r="G21" s="75" t="s">
        <v>3</v>
      </c>
      <c r="J21" s="75">
        <f>'LEA Input Page'!P31</f>
        <v>0</v>
      </c>
    </row>
    <row r="22" spans="1:10" x14ac:dyDescent="0.3">
      <c r="A22" s="1">
        <f t="shared" si="0"/>
        <v>0</v>
      </c>
      <c r="B22" s="62" t="e">
        <f t="shared" si="1"/>
        <v>#N/A</v>
      </c>
      <c r="C22" s="1" t="s">
        <v>254</v>
      </c>
      <c r="D22" s="75" t="s">
        <v>58</v>
      </c>
      <c r="E22" s="75">
        <v>4.26</v>
      </c>
      <c r="F22" s="75" t="s">
        <v>41</v>
      </c>
      <c r="G22" s="75" t="s">
        <v>3</v>
      </c>
      <c r="J22" s="75">
        <f>'LEA Input Page'!P32</f>
        <v>0</v>
      </c>
    </row>
    <row r="23" spans="1:10" x14ac:dyDescent="0.3">
      <c r="A23" s="1">
        <f t="shared" si="0"/>
        <v>0</v>
      </c>
      <c r="B23" s="62" t="e">
        <f t="shared" si="1"/>
        <v>#N/A</v>
      </c>
      <c r="C23" s="1" t="s">
        <v>254</v>
      </c>
      <c r="D23" s="75" t="s">
        <v>60</v>
      </c>
      <c r="E23" s="75">
        <v>4.26</v>
      </c>
      <c r="F23" s="75" t="s">
        <v>41</v>
      </c>
      <c r="G23" s="75" t="s">
        <v>3</v>
      </c>
      <c r="J23" s="75">
        <f>'LEA Input Page'!P33</f>
        <v>0</v>
      </c>
    </row>
    <row r="24" spans="1:10" x14ac:dyDescent="0.3">
      <c r="A24" s="1">
        <f t="shared" si="0"/>
        <v>0</v>
      </c>
      <c r="B24" s="62" t="e">
        <f t="shared" si="1"/>
        <v>#N/A</v>
      </c>
      <c r="C24" s="1" t="s">
        <v>254</v>
      </c>
      <c r="D24" s="75" t="s">
        <v>61</v>
      </c>
      <c r="E24" s="75">
        <v>4.26</v>
      </c>
      <c r="F24" s="75" t="s">
        <v>41</v>
      </c>
      <c r="G24" s="75" t="s">
        <v>3</v>
      </c>
      <c r="J24" s="75">
        <f>'LEA Input Page'!P34</f>
        <v>0</v>
      </c>
    </row>
    <row r="25" spans="1:10" x14ac:dyDescent="0.3">
      <c r="A25" s="1">
        <f t="shared" si="0"/>
        <v>0</v>
      </c>
      <c r="B25" s="62" t="e">
        <f t="shared" si="1"/>
        <v>#N/A</v>
      </c>
      <c r="C25" s="1" t="s">
        <v>254</v>
      </c>
      <c r="D25" s="75" t="s">
        <v>62</v>
      </c>
      <c r="E25" s="75">
        <v>4.26</v>
      </c>
      <c r="F25" s="75" t="s">
        <v>41</v>
      </c>
      <c r="G25" s="75" t="s">
        <v>3</v>
      </c>
      <c r="J25" s="75">
        <f>'LEA Input Page'!P35</f>
        <v>0</v>
      </c>
    </row>
    <row r="26" spans="1:10" x14ac:dyDescent="0.3">
      <c r="A26" s="1">
        <f t="shared" si="0"/>
        <v>0</v>
      </c>
      <c r="B26" s="62" t="e">
        <f t="shared" si="1"/>
        <v>#N/A</v>
      </c>
      <c r="C26" s="1" t="s">
        <v>254</v>
      </c>
      <c r="D26" s="75" t="s">
        <v>232</v>
      </c>
      <c r="E26" s="75">
        <v>4.26</v>
      </c>
      <c r="F26" s="75" t="s">
        <v>41</v>
      </c>
      <c r="G26" s="75"/>
      <c r="J26" s="75">
        <f>'LEA Input Page'!P36</f>
        <v>0</v>
      </c>
    </row>
    <row r="27" spans="1:10" x14ac:dyDescent="0.3">
      <c r="A27" s="1">
        <f t="shared" si="0"/>
        <v>0</v>
      </c>
      <c r="B27" s="62" t="e">
        <f t="shared" si="1"/>
        <v>#N/A</v>
      </c>
      <c r="C27" s="1" t="s">
        <v>254</v>
      </c>
      <c r="D27" s="75" t="s">
        <v>255</v>
      </c>
      <c r="E27" s="75">
        <v>4.26</v>
      </c>
      <c r="F27" s="75" t="s">
        <v>41</v>
      </c>
      <c r="G27" s="75"/>
      <c r="J27" s="75">
        <f>'LEA Input Page'!P37</f>
        <v>0</v>
      </c>
    </row>
    <row r="28" spans="1:10" x14ac:dyDescent="0.3">
      <c r="A28" s="1">
        <f t="shared" si="0"/>
        <v>0</v>
      </c>
      <c r="B28" s="62" t="e">
        <f t="shared" si="1"/>
        <v>#N/A</v>
      </c>
      <c r="C28" s="1" t="s">
        <v>254</v>
      </c>
      <c r="D28" s="75" t="s">
        <v>256</v>
      </c>
      <c r="E28" s="75">
        <v>4.26</v>
      </c>
      <c r="F28" s="75" t="s">
        <v>41</v>
      </c>
      <c r="G28" s="75"/>
      <c r="J28" s="75">
        <f>'LEA Input Page'!P38</f>
        <v>0</v>
      </c>
    </row>
    <row r="29" spans="1:10" x14ac:dyDescent="0.3">
      <c r="A29" s="1">
        <f t="shared" si="0"/>
        <v>0</v>
      </c>
      <c r="B29" s="62" t="e">
        <f t="shared" si="1"/>
        <v>#N/A</v>
      </c>
      <c r="C29" s="1" t="s">
        <v>254</v>
      </c>
      <c r="D29" s="75" t="s">
        <v>233</v>
      </c>
      <c r="E29" s="75">
        <v>4.26</v>
      </c>
      <c r="F29" s="75" t="s">
        <v>41</v>
      </c>
      <c r="G29" s="75"/>
      <c r="J29" s="75">
        <f>'LEA Input Page'!P39</f>
        <v>0</v>
      </c>
    </row>
    <row r="30" spans="1:10" x14ac:dyDescent="0.3">
      <c r="A30" s="1">
        <f t="shared" si="0"/>
        <v>0</v>
      </c>
      <c r="B30" s="62" t="e">
        <f t="shared" si="1"/>
        <v>#N/A</v>
      </c>
      <c r="C30" s="1" t="s">
        <v>254</v>
      </c>
      <c r="D30" s="75" t="s">
        <v>234</v>
      </c>
      <c r="E30" s="75">
        <v>4.26</v>
      </c>
      <c r="F30" s="75" t="s">
        <v>41</v>
      </c>
      <c r="G30" s="75"/>
      <c r="J30" s="75">
        <f>'LEA Input Page'!P40</f>
        <v>0</v>
      </c>
    </row>
    <row r="31" spans="1:10" x14ac:dyDescent="0.3">
      <c r="A31" s="1">
        <f t="shared" si="0"/>
        <v>0</v>
      </c>
      <c r="B31" s="62" t="e">
        <f t="shared" si="1"/>
        <v>#N/A</v>
      </c>
      <c r="C31" s="1" t="s">
        <v>254</v>
      </c>
      <c r="D31" s="75" t="s">
        <v>65</v>
      </c>
      <c r="E31" s="77" t="str">
        <f>'LEA Input Page'!P42</f>
        <v>91</v>
      </c>
      <c r="F31" s="75" t="s">
        <v>41</v>
      </c>
      <c r="J31" s="75" t="s">
        <v>137</v>
      </c>
    </row>
    <row r="32" spans="1:10" x14ac:dyDescent="0.3">
      <c r="A32" s="1">
        <f t="shared" si="0"/>
        <v>0</v>
      </c>
      <c r="B32" s="62" t="e">
        <f t="shared" si="1"/>
        <v>#N/A</v>
      </c>
      <c r="C32" s="1" t="s">
        <v>254</v>
      </c>
      <c r="D32" s="75" t="s">
        <v>65</v>
      </c>
      <c r="E32" s="77" t="str">
        <f>'LEA Input Page'!Q42</f>
        <v>92</v>
      </c>
      <c r="F32" s="75" t="s">
        <v>41</v>
      </c>
      <c r="J32" s="75" t="s">
        <v>137</v>
      </c>
    </row>
    <row r="33" spans="1:10" x14ac:dyDescent="0.3">
      <c r="A33" s="1">
        <f t="shared" si="0"/>
        <v>0</v>
      </c>
      <c r="B33" s="62" t="e">
        <f t="shared" si="1"/>
        <v>#N/A</v>
      </c>
      <c r="C33" s="1" t="s">
        <v>254</v>
      </c>
      <c r="D33" s="75" t="s">
        <v>65</v>
      </c>
      <c r="E33" s="77" t="str">
        <f>'LEA Input Page'!R42</f>
        <v>93</v>
      </c>
      <c r="F33" s="75" t="s">
        <v>41</v>
      </c>
      <c r="J33" s="75" t="s">
        <v>137</v>
      </c>
    </row>
    <row r="34" spans="1:10" x14ac:dyDescent="0.3">
      <c r="A34" s="1">
        <f t="shared" si="0"/>
        <v>0</v>
      </c>
      <c r="B34" s="62" t="e">
        <f t="shared" si="1"/>
        <v>#N/A</v>
      </c>
      <c r="C34" s="1" t="s">
        <v>254</v>
      </c>
      <c r="D34" s="75" t="s">
        <v>65</v>
      </c>
      <c r="E34" s="77" t="str">
        <f>'LEA Input Page'!S42</f>
        <v>94</v>
      </c>
      <c r="F34" s="75" t="s">
        <v>41</v>
      </c>
      <c r="J34" s="75" t="s">
        <v>137</v>
      </c>
    </row>
    <row r="35" spans="1:10" x14ac:dyDescent="0.3">
      <c r="A35" s="1">
        <f t="shared" si="0"/>
        <v>0</v>
      </c>
      <c r="B35" s="62" t="e">
        <f t="shared" si="1"/>
        <v>#N/A</v>
      </c>
      <c r="C35" s="1" t="s">
        <v>254</v>
      </c>
      <c r="D35" s="75" t="s">
        <v>65</v>
      </c>
      <c r="E35" s="77" t="str">
        <f>'LEA Input Page'!T42</f>
        <v>95</v>
      </c>
      <c r="F35" s="75" t="s">
        <v>41</v>
      </c>
      <c r="J35" s="75" t="s">
        <v>137</v>
      </c>
    </row>
    <row r="36" spans="1:10" x14ac:dyDescent="0.3">
      <c r="A36" s="1">
        <f t="shared" si="0"/>
        <v>0</v>
      </c>
      <c r="B36" s="62" t="e">
        <f t="shared" si="1"/>
        <v>#N/A</v>
      </c>
      <c r="C36" s="1" t="s">
        <v>254</v>
      </c>
      <c r="D36" s="75" t="s">
        <v>126</v>
      </c>
      <c r="E36" s="77" t="str">
        <f>'LEA Input Page'!P43</f>
        <v>91</v>
      </c>
      <c r="F36" s="75" t="s">
        <v>41</v>
      </c>
      <c r="J36" s="75" t="s">
        <v>137</v>
      </c>
    </row>
    <row r="37" spans="1:10" x14ac:dyDescent="0.3">
      <c r="A37" s="1">
        <f t="shared" si="0"/>
        <v>0</v>
      </c>
      <c r="B37" s="62" t="e">
        <f t="shared" si="1"/>
        <v>#N/A</v>
      </c>
      <c r="C37" s="1" t="s">
        <v>254</v>
      </c>
      <c r="D37" s="75" t="s">
        <v>126</v>
      </c>
      <c r="E37" s="77" t="str">
        <f>'LEA Input Page'!Q43</f>
        <v>92</v>
      </c>
      <c r="F37" s="75" t="s">
        <v>41</v>
      </c>
      <c r="J37" s="75" t="s">
        <v>137</v>
      </c>
    </row>
    <row r="38" spans="1:10" x14ac:dyDescent="0.3">
      <c r="A38" s="1">
        <f t="shared" si="0"/>
        <v>0</v>
      </c>
      <c r="B38" s="62" t="e">
        <f t="shared" si="1"/>
        <v>#N/A</v>
      </c>
      <c r="C38" s="1" t="s">
        <v>254</v>
      </c>
      <c r="D38" s="75" t="s">
        <v>126</v>
      </c>
      <c r="E38" s="77" t="str">
        <f>'LEA Input Page'!R43</f>
        <v>93</v>
      </c>
      <c r="F38" s="75" t="s">
        <v>41</v>
      </c>
      <c r="J38" s="75" t="s">
        <v>137</v>
      </c>
    </row>
    <row r="39" spans="1:10" x14ac:dyDescent="0.3">
      <c r="A39" s="1">
        <f t="shared" si="0"/>
        <v>0</v>
      </c>
      <c r="B39" s="62" t="e">
        <f t="shared" si="1"/>
        <v>#N/A</v>
      </c>
      <c r="C39" s="1" t="s">
        <v>254</v>
      </c>
      <c r="D39" s="75" t="s">
        <v>126</v>
      </c>
      <c r="E39" s="77" t="str">
        <f>'LEA Input Page'!S43</f>
        <v>94</v>
      </c>
      <c r="F39" s="75" t="s">
        <v>41</v>
      </c>
      <c r="J39" s="75" t="s">
        <v>137</v>
      </c>
    </row>
    <row r="40" spans="1:10" x14ac:dyDescent="0.3">
      <c r="A40" s="1">
        <f t="shared" si="0"/>
        <v>0</v>
      </c>
      <c r="B40" s="62" t="e">
        <f t="shared" si="1"/>
        <v>#N/A</v>
      </c>
      <c r="C40" s="1" t="s">
        <v>254</v>
      </c>
      <c r="D40" s="75" t="s">
        <v>126</v>
      </c>
      <c r="E40" s="77" t="str">
        <f>'LEA Input Page'!T43</f>
        <v>95</v>
      </c>
      <c r="F40" s="75" t="s">
        <v>41</v>
      </c>
      <c r="J40" s="75" t="s">
        <v>137</v>
      </c>
    </row>
    <row r="41" spans="1:10" x14ac:dyDescent="0.3">
      <c r="A41" s="1">
        <f t="shared" si="0"/>
        <v>0</v>
      </c>
      <c r="B41" s="62" t="e">
        <f t="shared" si="1"/>
        <v>#N/A</v>
      </c>
      <c r="C41" s="1" t="s">
        <v>254</v>
      </c>
      <c r="D41" s="75" t="s">
        <v>52</v>
      </c>
      <c r="E41" s="77" t="str">
        <f>'LEA Input Page'!P44</f>
        <v>91</v>
      </c>
      <c r="F41" s="75" t="s">
        <v>41</v>
      </c>
      <c r="J41" s="75" t="s">
        <v>137</v>
      </c>
    </row>
    <row r="42" spans="1:10" x14ac:dyDescent="0.3">
      <c r="A42" s="1">
        <f t="shared" si="0"/>
        <v>0</v>
      </c>
      <c r="B42" s="62" t="e">
        <f t="shared" si="1"/>
        <v>#N/A</v>
      </c>
      <c r="C42" s="1" t="s">
        <v>254</v>
      </c>
      <c r="D42" s="75" t="s">
        <v>52</v>
      </c>
      <c r="E42" s="77" t="str">
        <f>'LEA Input Page'!Q44</f>
        <v>92</v>
      </c>
      <c r="F42" s="75" t="s">
        <v>41</v>
      </c>
      <c r="J42" s="75" t="s">
        <v>137</v>
      </c>
    </row>
    <row r="43" spans="1:10" x14ac:dyDescent="0.3">
      <c r="A43" s="1">
        <f t="shared" si="0"/>
        <v>0</v>
      </c>
      <c r="B43" s="62" t="e">
        <f t="shared" si="1"/>
        <v>#N/A</v>
      </c>
      <c r="C43" s="1" t="s">
        <v>254</v>
      </c>
      <c r="D43" s="75" t="s">
        <v>52</v>
      </c>
      <c r="E43" s="77" t="str">
        <f>'LEA Input Page'!R44</f>
        <v>93</v>
      </c>
      <c r="F43" s="75" t="s">
        <v>41</v>
      </c>
      <c r="J43" s="75" t="s">
        <v>137</v>
      </c>
    </row>
    <row r="44" spans="1:10" x14ac:dyDescent="0.3">
      <c r="A44" s="1">
        <f t="shared" si="0"/>
        <v>0</v>
      </c>
      <c r="B44" s="62" t="e">
        <f t="shared" si="1"/>
        <v>#N/A</v>
      </c>
      <c r="C44" s="1" t="s">
        <v>254</v>
      </c>
      <c r="D44" s="75" t="s">
        <v>52</v>
      </c>
      <c r="E44" s="77" t="str">
        <f>'LEA Input Page'!S44</f>
        <v>94</v>
      </c>
      <c r="F44" s="75" t="s">
        <v>41</v>
      </c>
      <c r="J44" s="75" t="s">
        <v>137</v>
      </c>
    </row>
    <row r="45" spans="1:10" x14ac:dyDescent="0.3">
      <c r="A45" s="1">
        <f t="shared" si="0"/>
        <v>0</v>
      </c>
      <c r="B45" s="62" t="e">
        <f t="shared" si="1"/>
        <v>#N/A</v>
      </c>
      <c r="C45" s="1" t="s">
        <v>254</v>
      </c>
      <c r="D45" s="75" t="s">
        <v>52</v>
      </c>
      <c r="E45" s="77" t="str">
        <f>'LEA Input Page'!T44</f>
        <v>95</v>
      </c>
      <c r="F45" s="75" t="s">
        <v>41</v>
      </c>
      <c r="J45" s="75" t="s">
        <v>137</v>
      </c>
    </row>
    <row r="46" spans="1:10" x14ac:dyDescent="0.3">
      <c r="A46" s="1">
        <f t="shared" si="0"/>
        <v>0</v>
      </c>
      <c r="B46" s="62" t="e">
        <f t="shared" si="1"/>
        <v>#N/A</v>
      </c>
      <c r="C46" s="1" t="s">
        <v>254</v>
      </c>
      <c r="D46" s="75" t="s">
        <v>282</v>
      </c>
      <c r="E46" s="77" t="str">
        <f>'LEA Input Page'!P47</f>
        <v>9991</v>
      </c>
      <c r="F46" s="75" t="s">
        <v>41</v>
      </c>
      <c r="J46" s="75" t="s">
        <v>137</v>
      </c>
    </row>
    <row r="47" spans="1:10" x14ac:dyDescent="0.3">
      <c r="A47" s="1">
        <f t="shared" si="0"/>
        <v>0</v>
      </c>
      <c r="B47" s="62" t="e">
        <f t="shared" si="1"/>
        <v>#N/A</v>
      </c>
      <c r="C47" s="1" t="s">
        <v>254</v>
      </c>
      <c r="D47" s="75" t="s">
        <v>282</v>
      </c>
      <c r="E47" s="77" t="str">
        <f>'LEA Input Page'!Q47</f>
        <v>9992</v>
      </c>
      <c r="F47" s="75" t="s">
        <v>41</v>
      </c>
      <c r="J47" s="75" t="s">
        <v>137</v>
      </c>
    </row>
    <row r="48" spans="1:10" x14ac:dyDescent="0.3">
      <c r="A48" s="1">
        <f t="shared" si="0"/>
        <v>0</v>
      </c>
      <c r="B48" s="62" t="e">
        <f t="shared" si="1"/>
        <v>#N/A</v>
      </c>
      <c r="C48" s="1" t="s">
        <v>254</v>
      </c>
      <c r="D48" s="75" t="s">
        <v>282</v>
      </c>
      <c r="E48" s="77" t="str">
        <f>'LEA Input Page'!R47</f>
        <v>9993</v>
      </c>
      <c r="F48" s="75" t="s">
        <v>41</v>
      </c>
      <c r="J48" s="75" t="s">
        <v>137</v>
      </c>
    </row>
    <row r="49" spans="1:10" x14ac:dyDescent="0.3">
      <c r="A49" s="1">
        <f t="shared" si="0"/>
        <v>0</v>
      </c>
      <c r="B49" s="62" t="e">
        <f t="shared" si="1"/>
        <v>#N/A</v>
      </c>
      <c r="C49" s="1" t="s">
        <v>254</v>
      </c>
      <c r="D49" s="75" t="s">
        <v>282</v>
      </c>
      <c r="E49" s="77" t="str">
        <f>'LEA Input Page'!S47</f>
        <v>9994</v>
      </c>
      <c r="F49" s="75" t="s">
        <v>41</v>
      </c>
      <c r="J49" s="75" t="s">
        <v>137</v>
      </c>
    </row>
    <row r="50" spans="1:10" x14ac:dyDescent="0.3">
      <c r="A50" s="1">
        <f t="shared" si="0"/>
        <v>0</v>
      </c>
      <c r="B50" s="62" t="e">
        <f t="shared" si="1"/>
        <v>#N/A</v>
      </c>
      <c r="C50" s="1" t="s">
        <v>254</v>
      </c>
      <c r="D50" s="75" t="s">
        <v>282</v>
      </c>
      <c r="E50" s="77" t="str">
        <f>'LEA Input Page'!T47</f>
        <v>9995</v>
      </c>
      <c r="F50" s="75" t="s">
        <v>41</v>
      </c>
      <c r="J50" s="75" t="s">
        <v>137</v>
      </c>
    </row>
    <row r="51" spans="1:10" x14ac:dyDescent="0.3">
      <c r="A51" s="1">
        <f t="shared" si="0"/>
        <v>0</v>
      </c>
      <c r="B51" s="62" t="e">
        <f t="shared" si="1"/>
        <v>#N/A</v>
      </c>
      <c r="C51" s="1" t="s">
        <v>254</v>
      </c>
      <c r="D51" s="75" t="s">
        <v>252</v>
      </c>
      <c r="E51" s="77" t="str">
        <f>'LEA Input Page'!P48</f>
        <v>9991</v>
      </c>
      <c r="F51" s="75" t="s">
        <v>41</v>
      </c>
      <c r="J51" s="75" t="s">
        <v>137</v>
      </c>
    </row>
    <row r="52" spans="1:10" x14ac:dyDescent="0.3">
      <c r="A52" s="1">
        <f t="shared" si="0"/>
        <v>0</v>
      </c>
      <c r="B52" s="62" t="e">
        <f t="shared" si="1"/>
        <v>#N/A</v>
      </c>
      <c r="C52" s="1" t="s">
        <v>254</v>
      </c>
      <c r="D52" s="75" t="s">
        <v>252</v>
      </c>
      <c r="E52" s="77" t="str">
        <f>'LEA Input Page'!Q48</f>
        <v>9992</v>
      </c>
      <c r="F52" s="75" t="s">
        <v>41</v>
      </c>
      <c r="J52" s="75" t="s">
        <v>137</v>
      </c>
    </row>
    <row r="53" spans="1:10" x14ac:dyDescent="0.3">
      <c r="A53" s="1">
        <f t="shared" si="0"/>
        <v>0</v>
      </c>
      <c r="B53" s="62" t="e">
        <f t="shared" si="1"/>
        <v>#N/A</v>
      </c>
      <c r="C53" s="1" t="s">
        <v>254</v>
      </c>
      <c r="D53" s="75" t="s">
        <v>252</v>
      </c>
      <c r="E53" s="77" t="str">
        <f>'LEA Input Page'!R48</f>
        <v>9993</v>
      </c>
      <c r="F53" s="75" t="s">
        <v>41</v>
      </c>
      <c r="J53" s="75" t="s">
        <v>137</v>
      </c>
    </row>
    <row r="54" spans="1:10" x14ac:dyDescent="0.3">
      <c r="A54" s="1">
        <f t="shared" si="0"/>
        <v>0</v>
      </c>
      <c r="B54" s="62" t="e">
        <f t="shared" si="1"/>
        <v>#N/A</v>
      </c>
      <c r="C54" s="1" t="s">
        <v>254</v>
      </c>
      <c r="D54" s="75" t="s">
        <v>252</v>
      </c>
      <c r="E54" s="77" t="str">
        <f>'LEA Input Page'!S48</f>
        <v>9994</v>
      </c>
      <c r="F54" s="75" t="s">
        <v>41</v>
      </c>
      <c r="J54" s="75" t="s">
        <v>137</v>
      </c>
    </row>
    <row r="55" spans="1:10" x14ac:dyDescent="0.3">
      <c r="A55" s="1">
        <f t="shared" si="0"/>
        <v>0</v>
      </c>
      <c r="B55" s="62" t="e">
        <f t="shared" si="1"/>
        <v>#N/A</v>
      </c>
      <c r="C55" s="1" t="s">
        <v>254</v>
      </c>
      <c r="D55" s="75" t="s">
        <v>252</v>
      </c>
      <c r="E55" s="77" t="str">
        <f>'LEA Input Page'!T48</f>
        <v>9995</v>
      </c>
      <c r="F55" s="75" t="s">
        <v>41</v>
      </c>
      <c r="J55" s="75" t="s">
        <v>137</v>
      </c>
    </row>
    <row r="56" spans="1:10" x14ac:dyDescent="0.3">
      <c r="A56" s="1">
        <f t="shared" si="0"/>
        <v>0</v>
      </c>
      <c r="B56" s="62" t="e">
        <f t="shared" si="1"/>
        <v>#N/A</v>
      </c>
      <c r="C56" s="1" t="s">
        <v>254</v>
      </c>
      <c r="D56" s="75" t="s">
        <v>64</v>
      </c>
      <c r="E56" s="77" t="str">
        <f>'LEA Input Page'!P49</f>
        <v>9991</v>
      </c>
      <c r="F56" s="75" t="s">
        <v>41</v>
      </c>
      <c r="J56" s="75" t="s">
        <v>137</v>
      </c>
    </row>
    <row r="57" spans="1:10" x14ac:dyDescent="0.3">
      <c r="A57" s="1">
        <f t="shared" si="0"/>
        <v>0</v>
      </c>
      <c r="B57" s="62" t="e">
        <f t="shared" si="1"/>
        <v>#N/A</v>
      </c>
      <c r="C57" s="1" t="s">
        <v>254</v>
      </c>
      <c r="D57" s="75" t="s">
        <v>64</v>
      </c>
      <c r="E57" s="77" t="str">
        <f>'LEA Input Page'!Q49</f>
        <v>9992</v>
      </c>
      <c r="F57" s="75" t="s">
        <v>41</v>
      </c>
      <c r="J57" s="75" t="s">
        <v>137</v>
      </c>
    </row>
    <row r="58" spans="1:10" x14ac:dyDescent="0.3">
      <c r="A58" s="1">
        <f t="shared" si="0"/>
        <v>0</v>
      </c>
      <c r="B58" s="62" t="e">
        <f t="shared" si="1"/>
        <v>#N/A</v>
      </c>
      <c r="C58" s="1" t="s">
        <v>254</v>
      </c>
      <c r="D58" s="75" t="s">
        <v>64</v>
      </c>
      <c r="E58" s="77" t="str">
        <f>'LEA Input Page'!R49</f>
        <v>9993</v>
      </c>
      <c r="F58" s="75" t="s">
        <v>41</v>
      </c>
      <c r="J58" s="75" t="s">
        <v>137</v>
      </c>
    </row>
    <row r="59" spans="1:10" x14ac:dyDescent="0.3">
      <c r="A59" s="1">
        <f t="shared" si="0"/>
        <v>0</v>
      </c>
      <c r="B59" s="62" t="e">
        <f t="shared" si="1"/>
        <v>#N/A</v>
      </c>
      <c r="C59" s="1" t="s">
        <v>254</v>
      </c>
      <c r="D59" s="75" t="s">
        <v>64</v>
      </c>
      <c r="E59" s="77" t="str">
        <f>'LEA Input Page'!S49</f>
        <v>9994</v>
      </c>
      <c r="F59" s="75" t="s">
        <v>41</v>
      </c>
      <c r="J59" s="75" t="s">
        <v>137</v>
      </c>
    </row>
    <row r="60" spans="1:10" x14ac:dyDescent="0.3">
      <c r="A60" s="1">
        <f t="shared" si="0"/>
        <v>0</v>
      </c>
      <c r="B60" s="62" t="e">
        <f t="shared" si="1"/>
        <v>#N/A</v>
      </c>
      <c r="C60" s="1" t="s">
        <v>254</v>
      </c>
      <c r="D60" s="75" t="s">
        <v>64</v>
      </c>
      <c r="E60" s="77" t="str">
        <f>'LEA Input Page'!T49</f>
        <v>9995</v>
      </c>
      <c r="F60" s="75" t="s">
        <v>41</v>
      </c>
      <c r="J60" s="75" t="s">
        <v>137</v>
      </c>
    </row>
    <row r="61" spans="1:10" x14ac:dyDescent="0.3">
      <c r="A61" s="1">
        <f t="shared" si="0"/>
        <v>0</v>
      </c>
      <c r="B61" s="62" t="e">
        <f t="shared" si="1"/>
        <v>#N/A</v>
      </c>
      <c r="C61" s="1" t="s">
        <v>254</v>
      </c>
      <c r="D61" s="75" t="s">
        <v>253</v>
      </c>
      <c r="E61" s="77" t="str">
        <f>'LEA Input Page'!P50</f>
        <v>9991</v>
      </c>
      <c r="F61" s="75" t="s">
        <v>41</v>
      </c>
      <c r="J61" s="75" t="s">
        <v>137</v>
      </c>
    </row>
    <row r="62" spans="1:10" x14ac:dyDescent="0.3">
      <c r="A62" s="1">
        <f t="shared" si="0"/>
        <v>0</v>
      </c>
      <c r="B62" s="62" t="e">
        <f t="shared" si="1"/>
        <v>#N/A</v>
      </c>
      <c r="C62" s="1" t="s">
        <v>254</v>
      </c>
      <c r="D62" s="75" t="s">
        <v>253</v>
      </c>
      <c r="E62" s="77" t="str">
        <f>'LEA Input Page'!Q50</f>
        <v>9992</v>
      </c>
      <c r="F62" s="75" t="s">
        <v>41</v>
      </c>
      <c r="J62" s="75" t="s">
        <v>137</v>
      </c>
    </row>
    <row r="63" spans="1:10" x14ac:dyDescent="0.3">
      <c r="A63" s="1">
        <f t="shared" si="0"/>
        <v>0</v>
      </c>
      <c r="B63" s="62" t="e">
        <f t="shared" si="1"/>
        <v>#N/A</v>
      </c>
      <c r="C63" s="1" t="s">
        <v>254</v>
      </c>
      <c r="D63" s="75" t="s">
        <v>253</v>
      </c>
      <c r="E63" s="77" t="str">
        <f>'LEA Input Page'!R50</f>
        <v>9993</v>
      </c>
      <c r="F63" s="75" t="s">
        <v>41</v>
      </c>
      <c r="J63" s="75" t="s">
        <v>137</v>
      </c>
    </row>
    <row r="64" spans="1:10" x14ac:dyDescent="0.3">
      <c r="A64" s="1">
        <f t="shared" si="0"/>
        <v>0</v>
      </c>
      <c r="B64" s="62" t="e">
        <f t="shared" si="1"/>
        <v>#N/A</v>
      </c>
      <c r="C64" s="1" t="s">
        <v>254</v>
      </c>
      <c r="D64" s="75" t="s">
        <v>253</v>
      </c>
      <c r="E64" s="77" t="str">
        <f>'LEA Input Page'!S50</f>
        <v>9994</v>
      </c>
      <c r="F64" s="75" t="s">
        <v>41</v>
      </c>
      <c r="J64" s="75" t="s">
        <v>137</v>
      </c>
    </row>
    <row r="65" spans="1:10" x14ac:dyDescent="0.3">
      <c r="A65" s="1">
        <f t="shared" si="0"/>
        <v>0</v>
      </c>
      <c r="B65" s="62" t="e">
        <f t="shared" si="1"/>
        <v>#N/A</v>
      </c>
      <c r="C65" s="1" t="s">
        <v>254</v>
      </c>
      <c r="D65" s="75" t="s">
        <v>253</v>
      </c>
      <c r="E65" s="77" t="str">
        <f>'LEA Input Page'!T50</f>
        <v>9995</v>
      </c>
      <c r="F65" s="75" t="s">
        <v>41</v>
      </c>
      <c r="J65" s="75" t="s">
        <v>137</v>
      </c>
    </row>
    <row r="66" spans="1:10" x14ac:dyDescent="0.3">
      <c r="A66" s="1">
        <f t="shared" si="0"/>
        <v>0</v>
      </c>
      <c r="B66" s="62" t="e">
        <f t="shared" si="1"/>
        <v>#N/A</v>
      </c>
      <c r="C66" s="1" t="s">
        <v>254</v>
      </c>
      <c r="D66" s="75" t="s">
        <v>66</v>
      </c>
      <c r="E66" s="77" t="s">
        <v>43</v>
      </c>
      <c r="F66" s="75" t="s">
        <v>67</v>
      </c>
      <c r="G66" s="80">
        <f>'LEA Input Page'!P53</f>
        <v>0</v>
      </c>
    </row>
    <row r="67" spans="1:10" x14ac:dyDescent="0.3">
      <c r="A67" s="1">
        <f t="shared" si="0"/>
        <v>0</v>
      </c>
      <c r="B67" s="62" t="e">
        <f t="shared" si="1"/>
        <v>#N/A</v>
      </c>
      <c r="C67" s="1" t="s">
        <v>254</v>
      </c>
      <c r="D67" s="75" t="s">
        <v>68</v>
      </c>
      <c r="E67" s="77" t="s">
        <v>43</v>
      </c>
      <c r="F67" s="75" t="s">
        <v>67</v>
      </c>
      <c r="G67" s="80">
        <f>'LEA Input Page'!P54</f>
        <v>0</v>
      </c>
    </row>
    <row r="68" spans="1:10" x14ac:dyDescent="0.3">
      <c r="A68" s="1">
        <f t="shared" si="0"/>
        <v>0</v>
      </c>
      <c r="B68" s="62" t="e">
        <f t="shared" ref="B68:B69" si="2">B67</f>
        <v>#N/A</v>
      </c>
      <c r="C68" s="1" t="s">
        <v>254</v>
      </c>
      <c r="D68" s="75" t="s">
        <v>69</v>
      </c>
      <c r="E68" s="77" t="s">
        <v>43</v>
      </c>
      <c r="F68" s="75" t="s">
        <v>67</v>
      </c>
      <c r="G68" s="80">
        <f>'LEA Input Page'!P55</f>
        <v>0</v>
      </c>
    </row>
    <row r="69" spans="1:10" x14ac:dyDescent="0.3">
      <c r="A69" s="1">
        <f t="shared" si="0"/>
        <v>0</v>
      </c>
      <c r="B69" s="62" t="e">
        <f t="shared" si="2"/>
        <v>#N/A</v>
      </c>
      <c r="C69" s="1" t="s">
        <v>254</v>
      </c>
      <c r="D69" s="75" t="s">
        <v>70</v>
      </c>
      <c r="E69" s="77" t="s">
        <v>56</v>
      </c>
      <c r="F69" s="75" t="s">
        <v>71</v>
      </c>
      <c r="G69" s="81" t="s">
        <v>3</v>
      </c>
      <c r="H69" s="81">
        <f>'LEA Input Page'!P57</f>
        <v>0</v>
      </c>
    </row>
  </sheetData>
  <sheetProtection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8C9615B5-FB10-4AB0-8E8E-77EF5DA5B73E}"/>
</file>

<file path=customXml/itemProps2.xml><?xml version="1.0" encoding="utf-8"?>
<ds:datastoreItem xmlns:ds="http://schemas.openxmlformats.org/officeDocument/2006/customXml" ds:itemID="{EEB30D65-A1B7-410F-BC34-8ECE1E3E94E6}">
  <ds:schemaRefs>
    <ds:schemaRef ds:uri="http://schemas.microsoft.com/sharepoint/v3/contenttype/forms"/>
  </ds:schemaRefs>
</ds:datastoreItem>
</file>

<file path=customXml/itemProps3.xml><?xml version="1.0" encoding="utf-8"?>
<ds:datastoreItem xmlns:ds="http://schemas.openxmlformats.org/officeDocument/2006/customXml" ds:itemID="{5137E987-F866-41D6-92FB-6B14B34174DC}">
  <ds:schemaRefs>
    <ds:schemaRef ds:uri="318e4a6a-4760-42fe-a761-85a693cf24c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1adbde4-f54e-413c-812f-da7d1c06618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LEA Input Page</vt:lpstr>
      <vt:lpstr>Language Codes</vt:lpstr>
      <vt:lpstr>PIMS Input Page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LIEP Survey</dc:title>
  <dc:creator>Ken</dc:creator>
  <cp:lastModifiedBy>Graybill, Melissa</cp:lastModifiedBy>
  <dcterms:created xsi:type="dcterms:W3CDTF">2014-05-30T21:05:00Z</dcterms:created>
  <dcterms:modified xsi:type="dcterms:W3CDTF">2023-06-12T14:59:09Z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997800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