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615" activeTab="0"/>
  </bookViews>
  <sheets>
    <sheet name="Electoral Debt" sheetId="1" r:id="rId1"/>
  </sheets>
  <definedNames>
    <definedName name="_xlnm.Print_Area" localSheetId="0">'Electoral Debt'!$A$1:$G$68</definedName>
    <definedName name="_xlnm.Print_Titles" localSheetId="0">'Electoral Debt'!$1:$9</definedName>
  </definedNames>
  <calcPr fullCalcOnLoad="1"/>
</workbook>
</file>

<file path=xl/sharedStrings.xml><?xml version="1.0" encoding="utf-8"?>
<sst xmlns="http://schemas.openxmlformats.org/spreadsheetml/2006/main" count="76" uniqueCount="72">
  <si>
    <t>School District Name</t>
  </si>
  <si>
    <t>Total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</si>
  <si>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</si>
  <si>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</si>
  <si>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</si>
  <si>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</si>
  <si>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</si>
  <si>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</si>
  <si>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</si>
  <si>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</si>
  <si>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</si>
  <si>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</si>
  <si>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</si>
  <si>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</si>
  <si>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r>
      <t xml:space="preserve">Reimbursable percentage </t>
    </r>
    <r>
      <rPr>
        <sz val="8"/>
        <rFont val="Arial"/>
        <family val="2"/>
      </rPr>
      <t>(if applicable)</t>
    </r>
  </si>
  <si>
    <t>(n)</t>
  </si>
  <si>
    <t>(o)</t>
  </si>
  <si>
    <t>(p)</t>
  </si>
  <si>
    <t>(q)</t>
  </si>
  <si>
    <t>(r)</t>
  </si>
  <si>
    <t>(s)</t>
  </si>
  <si>
    <t>(t)</t>
  </si>
  <si>
    <t>(u)</t>
  </si>
  <si>
    <r>
      <t xml:space="preserve">Applicable aid ratio </t>
    </r>
    <r>
      <rPr>
        <sz val="8"/>
        <rFont val="Arial"/>
        <family val="2"/>
      </rPr>
      <t>(greater of MV AR, CARF or Density)</t>
    </r>
  </si>
  <si>
    <t>(a.1)</t>
  </si>
  <si>
    <t>(a.2)</t>
  </si>
  <si>
    <t>(a.3)</t>
  </si>
  <si>
    <r>
      <t xml:space="preserve">   2. Deposit to construction fund </t>
    </r>
    <r>
      <rPr>
        <sz val="8"/>
        <rFont val="Arial"/>
        <family val="2"/>
      </rPr>
      <t>(new money for reimbursable and
          non-reimbursable projects)</t>
    </r>
  </si>
  <si>
    <r>
      <t xml:space="preserve">Estimated state share </t>
    </r>
    <r>
      <rPr>
        <sz val="8"/>
        <rFont val="Arial"/>
        <family val="2"/>
      </rPr>
      <t xml:space="preserve">(k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l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m)</t>
    </r>
  </si>
  <si>
    <r>
      <t xml:space="preserve">   4. Funds on line f.1 as percent of Total </t>
    </r>
    <r>
      <rPr>
        <sz val="8"/>
        <rFont val="Arial"/>
        <family val="2"/>
      </rPr>
      <t xml:space="preserve">(f.1 </t>
    </r>
    <r>
      <rPr>
        <sz val="9"/>
        <rFont val="Arial"/>
        <family val="2"/>
      </rPr>
      <t>÷</t>
    </r>
    <r>
      <rPr>
        <sz val="8"/>
        <rFont val="Arial"/>
        <family val="2"/>
      </rPr>
      <t xml:space="preserve"> f.3)</t>
    </r>
  </si>
  <si>
    <r>
      <t xml:space="preserve">PDE lease number for line a.1 </t>
    </r>
    <r>
      <rPr>
        <sz val="8"/>
        <rFont val="Arial"/>
        <family val="2"/>
      </rPr>
      <t>(if applicable)</t>
    </r>
  </si>
  <si>
    <r>
      <t xml:space="preserve">Date line a.1 incurred </t>
    </r>
    <r>
      <rPr>
        <sz val="8"/>
        <rFont val="Arial"/>
        <family val="2"/>
      </rPr>
      <t>(mm/dd/yy)</t>
    </r>
  </si>
  <si>
    <r>
      <t>Date</t>
    </r>
    <r>
      <rPr>
        <sz val="9"/>
        <color indexed="16"/>
        <rFont val="Arial"/>
        <family val="2"/>
      </rPr>
      <t xml:space="preserve"> </t>
    </r>
    <r>
      <rPr>
        <sz val="9"/>
        <color indexed="8"/>
        <rFont val="Arial"/>
        <family val="2"/>
      </rPr>
      <t>line a.1</t>
    </r>
    <r>
      <rPr>
        <sz val="9"/>
        <rFont val="Arial"/>
        <family val="2"/>
      </rPr>
      <t xml:space="preserve"> issued </t>
    </r>
    <r>
      <rPr>
        <sz val="8"/>
        <rFont val="Arial"/>
        <family val="2"/>
      </rPr>
      <t>(mm/dd/yy)</t>
    </r>
  </si>
  <si>
    <t>Bond issue/note/loan principal amount for line a.1</t>
  </si>
  <si>
    <r>
      <t xml:space="preserve">   3. Total principal incurred </t>
    </r>
    <r>
      <rPr>
        <sz val="8"/>
        <rFont val="Arial"/>
        <family val="2"/>
      </rPr>
      <t xml:space="preserve">(f.1 </t>
    </r>
    <r>
      <rPr>
        <sz val="9"/>
        <rFont val="Arial"/>
        <family val="2"/>
      </rPr>
      <t>+</t>
    </r>
    <r>
      <rPr>
        <sz val="8"/>
        <rFont val="Arial"/>
        <family val="2"/>
      </rPr>
      <t xml:space="preserve"> f.2)</t>
    </r>
  </si>
  <si>
    <t>(v)</t>
  </si>
  <si>
    <t>(w)</t>
  </si>
  <si>
    <t>(x)</t>
  </si>
  <si>
    <t>(y)</t>
  </si>
  <si>
    <r>
      <t xml:space="preserve">Estimated state share </t>
    </r>
    <r>
      <rPr>
        <sz val="8"/>
        <rFont val="Arial"/>
        <family val="2"/>
      </rPr>
      <t xml:space="preserve">(r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s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t)</t>
    </r>
  </si>
  <si>
    <t>Original or Refinancing</t>
  </si>
  <si>
    <t>If Refinancing on a.2, list bond issue, note or loan refinanced</t>
  </si>
  <si>
    <r>
      <t xml:space="preserve">   3. Total indebtedness refinanced </t>
    </r>
    <r>
      <rPr>
        <sz val="8"/>
        <rFont val="Arial"/>
        <family val="2"/>
      </rPr>
      <t xml:space="preserve">(g.1 </t>
    </r>
    <r>
      <rPr>
        <sz val="9"/>
        <rFont val="Arial"/>
        <family val="2"/>
      </rPr>
      <t>+</t>
    </r>
    <r>
      <rPr>
        <sz val="8"/>
        <rFont val="Arial"/>
        <family val="2"/>
      </rPr>
      <t xml:space="preserve"> g.2)</t>
    </r>
  </si>
  <si>
    <r>
      <t xml:space="preserve">   3. Total - refinancing and new money </t>
    </r>
    <r>
      <rPr>
        <sz val="8"/>
        <rFont val="Arial"/>
        <family val="2"/>
      </rPr>
      <t xml:space="preserve">(h.1 </t>
    </r>
    <r>
      <rPr>
        <sz val="9"/>
        <rFont val="Arial"/>
        <family val="2"/>
      </rPr>
      <t>+</t>
    </r>
    <r>
      <rPr>
        <sz val="8"/>
        <rFont val="Arial"/>
        <family val="2"/>
      </rPr>
      <t xml:space="preserve"> h.2)</t>
    </r>
  </si>
  <si>
    <r>
      <t xml:space="preserve">   4. Refinancing requirements as % of total </t>
    </r>
    <r>
      <rPr>
        <sz val="8"/>
        <rFont val="Arial"/>
        <family val="2"/>
      </rPr>
      <t xml:space="preserve">(h.1 </t>
    </r>
    <r>
      <rPr>
        <sz val="9"/>
        <rFont val="Arial"/>
        <family val="2"/>
      </rPr>
      <t>÷</t>
    </r>
    <r>
      <rPr>
        <sz val="8"/>
        <rFont val="Arial"/>
        <family val="2"/>
      </rPr>
      <t xml:space="preserve"> h.3)</t>
    </r>
  </si>
  <si>
    <t>Proceeds used to fund capital projects and to refinance outstanding bond issues.
Do not include issuance costs.</t>
  </si>
  <si>
    <t xml:space="preserve">   1. Escrow, remarketing or call requirement for refinancing</t>
  </si>
  <si>
    <t>Bond issue, note or loan and Year Issued</t>
  </si>
  <si>
    <t>Referendum Exception Worksheet</t>
  </si>
  <si>
    <t>School Construction: Electoral Debt Incurred Under 53 Pa.C.S. Pt. VII Subpart B</t>
  </si>
  <si>
    <t>ONLY LIST ISSUES, NOTES AND LOANS FOR ELECTORAL DEBT
INCURRED UNDER  53 Pa.C.S. Pt. VII Subpart B</t>
  </si>
  <si>
    <t>333(f)(2)(iii)(B)</t>
  </si>
  <si>
    <r>
      <t xml:space="preserve">Principal for line a.1 </t>
    </r>
    <r>
      <rPr>
        <sz val="9"/>
        <rFont val="Arial"/>
        <family val="2"/>
      </rPr>
      <t>as % of Total</t>
    </r>
  </si>
  <si>
    <t xml:space="preserve">   1. Principal incurred for electoral debt</t>
  </si>
  <si>
    <t xml:space="preserve">   2. Principal incurred for non-electoral debt</t>
  </si>
  <si>
    <t>Refinanced indebtedness incurred for electoral debt</t>
  </si>
  <si>
    <t xml:space="preserve">   1. Principal refinanced on electoral debt</t>
  </si>
  <si>
    <t xml:space="preserve">   2. Principal refinanced on non-electoral debt</t>
  </si>
  <si>
    <r>
      <t xml:space="preserve">   4. Refinanced indebtedness incurred for electoral debt
       as % of total </t>
    </r>
    <r>
      <rPr>
        <sz val="8"/>
        <rFont val="Arial"/>
        <family val="2"/>
      </rPr>
      <t xml:space="preserve">(g.1 </t>
    </r>
    <r>
      <rPr>
        <sz val="9"/>
        <rFont val="Arial"/>
        <family val="2"/>
      </rPr>
      <t>÷</t>
    </r>
    <r>
      <rPr>
        <sz val="8"/>
        <rFont val="Arial"/>
        <family val="2"/>
      </rPr>
      <t xml:space="preserve"> g.3)</t>
    </r>
  </si>
  <si>
    <r>
      <t xml:space="preserve">Refinanced indebtedness for electoral debt as % of total </t>
    </r>
    <r>
      <rPr>
        <sz val="9"/>
        <color indexed="10"/>
        <rFont val="Arial"/>
        <family val="2"/>
      </rPr>
      <t>minus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Principal on indebtedness non-electoral debt</t>
    </r>
    <r>
      <rPr>
        <sz val="9"/>
        <rFont val="Arial"/>
        <family val="0"/>
      </rPr>
      <t xml:space="preserve"> as % of total </t>
    </r>
    <r>
      <rPr>
        <b/>
        <sz val="9"/>
        <rFont val="Arial"/>
        <family val="2"/>
      </rPr>
      <t>x</t>
    </r>
    <r>
      <rPr>
        <sz val="9"/>
        <rFont val="Arial"/>
        <family val="0"/>
      </rPr>
      <t xml:space="preserve">
Refinancing requirements as % of total </t>
    </r>
    <r>
      <rPr>
        <sz val="8"/>
        <rFont val="Arial"/>
        <family val="2"/>
      </rPr>
      <t>((if g.4 &gt; f.4, ((g.4 - f.4) * h.4), else $0); maximum = g.4)</t>
    </r>
  </si>
  <si>
    <r>
      <t>Percentage assigned to indebtedness incurred for electoral debt</t>
    </r>
    <r>
      <rPr>
        <i/>
        <sz val="9"/>
        <color indexed="12"/>
        <rFont val="Arial"/>
        <family val="2"/>
      </rPr>
      <t xml:space="preserve">
</t>
    </r>
    <r>
      <rPr>
        <sz val="8"/>
        <rFont val="Arial"/>
        <family val="2"/>
      </rPr>
      <t>((f.4 + i), maximum 100%; if a.2 = Original, I = 0%)</t>
    </r>
  </si>
  <si>
    <r>
      <t xml:space="preserve">Local share attributable to electoral debt </t>
    </r>
    <r>
      <rPr>
        <sz val="8"/>
        <rFont val="Arial"/>
        <family val="2"/>
      </rPr>
      <t xml:space="preserve">((k </t>
    </r>
    <r>
      <rPr>
        <sz val="9"/>
        <rFont val="Arial"/>
        <family val="2"/>
      </rPr>
      <t>-</t>
    </r>
    <r>
      <rPr>
        <sz val="8"/>
        <rFont val="Arial"/>
        <family val="2"/>
      </rPr>
      <t xml:space="preserve"> n)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j)</t>
    </r>
  </si>
  <si>
    <r>
      <t xml:space="preserve">Local share attributable to electoral debt </t>
    </r>
    <r>
      <rPr>
        <sz val="8"/>
        <rFont val="Arial"/>
        <family val="2"/>
      </rPr>
      <t xml:space="preserve">((r </t>
    </r>
    <r>
      <rPr>
        <sz val="9"/>
        <rFont val="Arial"/>
        <family val="2"/>
      </rPr>
      <t>-</t>
    </r>
    <r>
      <rPr>
        <sz val="8"/>
        <rFont val="Arial"/>
        <family val="2"/>
      </rPr>
      <t xml:space="preserve"> u)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j)</t>
    </r>
  </si>
  <si>
    <t>Allowable Exception:  School Construction: Electoral Debt (53 Pa.C.S. Pt. VII Subpt. B)  (y &gt; $0):</t>
  </si>
  <si>
    <t>THIS WORKSHEET IS FOR ESTIMATIONS ONLY AND MAY NOT BE USED FOR OFFICIAL SUBMISSION.</t>
  </si>
  <si>
    <r>
      <t>Current Year</t>
    </r>
    <r>
      <rPr>
        <sz val="9"/>
        <rFont val="Arial"/>
        <family val="2"/>
      </rPr>
      <t xml:space="preserve"> total principal and interest payments </t>
    </r>
    <r>
      <rPr>
        <b/>
        <sz val="11"/>
        <color indexed="16"/>
        <rFont val="Arial"/>
        <family val="2"/>
      </rPr>
      <t>*</t>
    </r>
  </si>
  <si>
    <t>Total nonrecurring revenue applied to debt service payments</t>
  </si>
  <si>
    <r>
      <t xml:space="preserve">Estimated local share of payments from recurring revenues </t>
    </r>
    <r>
      <rPr>
        <sz val="8"/>
        <rFont val="Arial"/>
        <family val="2"/>
      </rPr>
      <t>(o - p)</t>
    </r>
  </si>
  <si>
    <r>
      <t>Next Year</t>
    </r>
    <r>
      <rPr>
        <sz val="9"/>
        <rFont val="Arial"/>
        <family val="2"/>
      </rPr>
      <t xml:space="preserve"> total principal and interest payments </t>
    </r>
    <r>
      <rPr>
        <b/>
        <sz val="11"/>
        <color indexed="16"/>
        <rFont val="Arial"/>
        <family val="2"/>
      </rPr>
      <t>*</t>
    </r>
  </si>
  <si>
    <r>
      <t xml:space="preserve">Estimated local share of payments from recurring revenues </t>
    </r>
    <r>
      <rPr>
        <sz val="8"/>
        <rFont val="Arial"/>
        <family val="2"/>
      </rPr>
      <t>(v - w)</t>
    </r>
  </si>
  <si>
    <t>Total nonrecurring revenue to apply to debt service payments</t>
  </si>
  <si>
    <r>
      <t>Next Year</t>
    </r>
    <r>
      <rPr>
        <sz val="9"/>
        <rFont val="Arial"/>
        <family val="2"/>
      </rPr>
      <t xml:space="preserve"> local share minus </t>
    </r>
    <r>
      <rPr>
        <b/>
        <sz val="9"/>
        <color indexed="12"/>
        <rFont val="Arial"/>
        <family val="2"/>
      </rPr>
      <t>Current Year</t>
    </r>
    <r>
      <rPr>
        <sz val="9"/>
        <rFont val="Arial"/>
        <family val="2"/>
      </rPr>
      <t xml:space="preserve"> local share </t>
    </r>
    <r>
      <rPr>
        <sz val="8"/>
        <rFont val="Arial"/>
        <family val="2"/>
      </rPr>
      <t xml:space="preserve">(x </t>
    </r>
    <r>
      <rPr>
        <sz val="9"/>
        <rFont val="Arial"/>
        <family val="2"/>
      </rPr>
      <t>-</t>
    </r>
    <r>
      <rPr>
        <sz val="8"/>
        <rFont val="Arial"/>
        <family val="2"/>
      </rPr>
      <t xml:space="preserve"> q)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</si>
</sst>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"/>
    <numFmt numFmtId="167" formatCode="0.000"/>
    <numFmt numFmtId="168" formatCode="m/d/yy"/>
    <numFmt numFmtId="169" formatCode="&quot;$&quot;#,##0"/>
    <numFmt numFmtId="170" formatCode="&quot;$&quot;#,##0.00"/>
    <numFmt numFmtId="171" formatCode="mm/dd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;[Red]\-&quot;$&quot;#,##0.00"/>
    <numFmt numFmtId="177" formatCode="0.0000%"/>
    <numFmt numFmtId="178" formatCode="&quot;$&quot;#,##0;[Red]\-&quot;$&quot;#,##0"/>
  </numFmts>
  <fonts count="2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10"/>
      <color indexed="16"/>
      <name val="Arial"/>
      <family val="2"/>
    </font>
    <font>
      <sz val="9"/>
      <color indexed="16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color indexed="16"/>
      <name val="Arial"/>
      <family val="2"/>
    </font>
    <font>
      <i/>
      <sz val="9"/>
      <color indexed="12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69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169" fontId="5" fillId="0" borderId="0" xfId="0" applyNumberFormat="1" applyFont="1" applyAlignment="1" applyProtection="1">
      <alignment vertical="center"/>
      <protection/>
    </xf>
    <xf numFmtId="169" fontId="4" fillId="0" borderId="0" xfId="0" applyNumberFormat="1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69" fontId="4" fillId="0" borderId="0" xfId="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3" fontId="5" fillId="0" borderId="0" xfId="0" applyNumberFormat="1" applyFont="1" applyAlignment="1" applyProtection="1">
      <alignment/>
      <protection/>
    </xf>
    <xf numFmtId="10" fontId="4" fillId="0" borderId="0" xfId="0" applyNumberFormat="1" applyFont="1" applyFill="1" applyAlignment="1" applyProtection="1">
      <alignment vertical="center"/>
      <protection/>
    </xf>
    <xf numFmtId="165" fontId="5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169" fontId="4" fillId="0" borderId="0" xfId="0" applyNumberFormat="1" applyFont="1" applyFill="1" applyAlignment="1" applyProtection="1">
      <alignment horizontal="right" vertical="center"/>
      <protection/>
    </xf>
    <xf numFmtId="169" fontId="4" fillId="0" borderId="0" xfId="0" applyNumberFormat="1" applyFont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6" fontId="0" fillId="0" borderId="0" xfId="0" applyNumberFormat="1" applyFont="1" applyAlignment="1" applyProtection="1">
      <alignment horizontal="right"/>
      <protection/>
    </xf>
    <xf numFmtId="6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vertical="top"/>
      <protection/>
    </xf>
    <xf numFmtId="0" fontId="5" fillId="2" borderId="0" xfId="0" applyFont="1" applyFill="1" applyBorder="1" applyAlignment="1" applyProtection="1">
      <alignment horizontal="center" vertical="top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top"/>
      <protection/>
    </xf>
    <xf numFmtId="0" fontId="5" fillId="2" borderId="0" xfId="0" applyFont="1" applyFill="1" applyBorder="1" applyAlignment="1" applyProtection="1">
      <alignment vertical="top"/>
      <protection/>
    </xf>
    <xf numFmtId="170" fontId="4" fillId="2" borderId="0" xfId="0" applyNumberFormat="1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 vertical="center"/>
      <protection locked="0"/>
    </xf>
    <xf numFmtId="171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169" fontId="4" fillId="3" borderId="1" xfId="0" applyNumberFormat="1" applyFont="1" applyFill="1" applyBorder="1" applyAlignment="1" applyProtection="1">
      <alignment horizontal="right" vertical="center"/>
      <protection locked="0"/>
    </xf>
    <xf numFmtId="171" fontId="4" fillId="3" borderId="1" xfId="0" applyNumberFormat="1" applyFont="1" applyFill="1" applyBorder="1" applyAlignment="1" applyProtection="1">
      <alignment horizontal="center"/>
      <protection locked="0"/>
    </xf>
    <xf numFmtId="169" fontId="4" fillId="3" borderId="1" xfId="0" applyNumberFormat="1" applyFont="1" applyFill="1" applyBorder="1" applyAlignment="1" applyProtection="1">
      <alignment horizontal="right"/>
      <protection locked="0"/>
    </xf>
    <xf numFmtId="165" fontId="4" fillId="3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wrapText="1"/>
      <protection/>
    </xf>
    <xf numFmtId="164" fontId="13" fillId="0" borderId="0" xfId="0" applyNumberFormat="1" applyFont="1" applyFill="1" applyAlignment="1" applyProtection="1">
      <alignment wrapText="1"/>
      <protection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vertical="center"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6" fillId="3" borderId="2" xfId="0" applyFont="1" applyFill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/>
      <protection locked="0"/>
    </xf>
    <xf numFmtId="0" fontId="17" fillId="0" borderId="4" xfId="0" applyFont="1" applyBorder="1" applyAlignment="1" applyProtection="1">
      <alignment/>
      <protection locked="0"/>
    </xf>
    <xf numFmtId="169" fontId="8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12" fillId="2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60</xdr:row>
      <xdr:rowOff>104775</xdr:rowOff>
    </xdr:from>
    <xdr:to>
      <xdr:col>4</xdr:col>
      <xdr:colOff>0</xdr:colOff>
      <xdr:row>63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0791825"/>
          <a:ext cx="63341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May include swap payments that are part of the interest charge on indebtedness paid by a district to an authority.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workbookViewId="0" topLeftCell="A1">
      <selection activeCell="B1" sqref="B1:F1"/>
    </sheetView>
  </sheetViews>
  <sheetFormatPr defaultColWidth="9.140625" defaultRowHeight="12.75"/>
  <cols>
    <col min="1" max="1" width="5.00390625" style="1" customWidth="1"/>
    <col min="2" max="2" width="72.28125" style="3" bestFit="1" customWidth="1"/>
    <col min="3" max="3" width="11.57421875" style="48" customWidth="1"/>
    <col min="4" max="6" width="11.57421875" style="3" customWidth="1"/>
    <col min="7" max="7" width="11.57421875" style="49" customWidth="1"/>
    <col min="8" max="16384" width="9.140625" style="3" customWidth="1"/>
  </cols>
  <sheetData>
    <row r="1" spans="2:7" ht="15" customHeight="1">
      <c r="B1" s="77" t="s">
        <v>49</v>
      </c>
      <c r="C1" s="77"/>
      <c r="D1" s="77"/>
      <c r="E1" s="77"/>
      <c r="F1" s="77"/>
      <c r="G1" s="2"/>
    </row>
    <row r="2" spans="2:7" ht="12.75">
      <c r="B2" s="78" t="s">
        <v>48</v>
      </c>
      <c r="C2" s="78"/>
      <c r="D2" s="78"/>
      <c r="E2" s="78"/>
      <c r="F2" s="78"/>
      <c r="G2" s="4"/>
    </row>
    <row r="3" spans="2:7" ht="12.75">
      <c r="B3" s="78" t="s">
        <v>51</v>
      </c>
      <c r="C3" s="78"/>
      <c r="D3" s="78"/>
      <c r="E3" s="78"/>
      <c r="F3" s="78"/>
      <c r="G3" s="4"/>
    </row>
    <row r="4" spans="1:7" s="7" customFormat="1" ht="15" customHeight="1">
      <c r="A4" s="5"/>
      <c r="B4" s="79" t="s">
        <v>0</v>
      </c>
      <c r="C4" s="80"/>
      <c r="D4" s="80"/>
      <c r="E4" s="80"/>
      <c r="F4" s="81"/>
      <c r="G4" s="6"/>
    </row>
    <row r="5" spans="1:7" s="8" customFormat="1" ht="19.5" customHeight="1">
      <c r="A5" s="1"/>
      <c r="B5" s="84" t="s">
        <v>64</v>
      </c>
      <c r="C5" s="84"/>
      <c r="D5" s="84"/>
      <c r="E5" s="84"/>
      <c r="F5" s="84"/>
      <c r="G5" s="9"/>
    </row>
    <row r="6" spans="1:7" s="8" customFormat="1" ht="11.25">
      <c r="A6" s="1"/>
      <c r="G6" s="9"/>
    </row>
    <row r="7" spans="1:7" s="8" customFormat="1" ht="11.25">
      <c r="A7" s="1"/>
      <c r="C7" s="10"/>
      <c r="D7" s="10"/>
      <c r="E7" s="10"/>
      <c r="F7" s="10"/>
      <c r="G7" s="11"/>
    </row>
    <row r="8" spans="2:7" ht="25.5" customHeight="1">
      <c r="B8" s="85" t="s">
        <v>50</v>
      </c>
      <c r="C8" s="85"/>
      <c r="D8" s="85"/>
      <c r="E8" s="85"/>
      <c r="F8" s="85"/>
      <c r="G8" s="12"/>
    </row>
    <row r="9" spans="1:7" s="8" customFormat="1" ht="11.25">
      <c r="A9" s="1"/>
      <c r="B9" s="13"/>
      <c r="C9" s="13"/>
      <c r="D9" s="13"/>
      <c r="E9" s="13"/>
      <c r="F9" s="13"/>
      <c r="G9" s="14"/>
    </row>
    <row r="10" spans="1:7" ht="12.75">
      <c r="A10" s="41" t="s">
        <v>24</v>
      </c>
      <c r="B10" s="16" t="s">
        <v>47</v>
      </c>
      <c r="C10" s="58"/>
      <c r="D10" s="58"/>
      <c r="E10" s="58"/>
      <c r="F10" s="58"/>
      <c r="G10" s="17" t="s">
        <v>1</v>
      </c>
    </row>
    <row r="11" spans="1:7" s="20" customFormat="1" ht="12.75">
      <c r="A11" s="41" t="s">
        <v>25</v>
      </c>
      <c r="B11" s="18" t="s">
        <v>40</v>
      </c>
      <c r="C11" s="59"/>
      <c r="D11" s="59"/>
      <c r="E11" s="59"/>
      <c r="F11" s="59"/>
      <c r="G11" s="19"/>
    </row>
    <row r="12" spans="1:7" s="20" customFormat="1" ht="12.75">
      <c r="A12" s="41" t="s">
        <v>26</v>
      </c>
      <c r="B12" s="18" t="s">
        <v>41</v>
      </c>
      <c r="C12" s="59"/>
      <c r="D12" s="59"/>
      <c r="E12" s="59"/>
      <c r="F12" s="59"/>
      <c r="G12" s="19"/>
    </row>
    <row r="13" spans="1:7" ht="12.75">
      <c r="A13" s="41" t="s">
        <v>2</v>
      </c>
      <c r="B13" s="16" t="s">
        <v>30</v>
      </c>
      <c r="C13" s="60"/>
      <c r="D13" s="60"/>
      <c r="E13" s="60"/>
      <c r="F13" s="60"/>
      <c r="G13" s="21"/>
    </row>
    <row r="14" spans="1:7" ht="12.75">
      <c r="A14" s="41" t="s">
        <v>3</v>
      </c>
      <c r="B14" s="16" t="s">
        <v>33</v>
      </c>
      <c r="C14" s="61"/>
      <c r="D14" s="61"/>
      <c r="E14" s="61"/>
      <c r="F14" s="61"/>
      <c r="G14" s="22">
        <f>SUM(C14:F14)</f>
        <v>0</v>
      </c>
    </row>
    <row r="15" spans="1:7" ht="12.75">
      <c r="A15" s="41" t="s">
        <v>4</v>
      </c>
      <c r="B15" s="16" t="s">
        <v>31</v>
      </c>
      <c r="C15" s="62"/>
      <c r="D15" s="62"/>
      <c r="E15" s="62"/>
      <c r="F15" s="62"/>
      <c r="G15" s="21"/>
    </row>
    <row r="16" spans="1:7" ht="12.75">
      <c r="A16" s="41" t="s">
        <v>5</v>
      </c>
      <c r="B16" s="16" t="s">
        <v>32</v>
      </c>
      <c r="C16" s="62"/>
      <c r="D16" s="62"/>
      <c r="E16" s="62"/>
      <c r="F16" s="62"/>
      <c r="G16" s="21"/>
    </row>
    <row r="17" spans="1:7" s="20" customFormat="1" ht="11.25">
      <c r="A17" s="23"/>
      <c r="B17" s="24"/>
      <c r="G17" s="19"/>
    </row>
    <row r="18" spans="1:7" s="20" customFormat="1" ht="12.75">
      <c r="A18" s="70" t="s">
        <v>6</v>
      </c>
      <c r="B18" s="18" t="s">
        <v>52</v>
      </c>
      <c r="G18" s="19"/>
    </row>
    <row r="19" spans="1:7" s="7" customFormat="1" ht="12">
      <c r="A19" s="25"/>
      <c r="B19" s="16" t="s">
        <v>53</v>
      </c>
      <c r="C19" s="63"/>
      <c r="D19" s="63"/>
      <c r="E19" s="63"/>
      <c r="F19" s="63"/>
      <c r="G19" s="22"/>
    </row>
    <row r="20" spans="1:7" s="7" customFormat="1" ht="12">
      <c r="A20" s="25"/>
      <c r="B20" s="16" t="s">
        <v>54</v>
      </c>
      <c r="C20" s="63"/>
      <c r="D20" s="63"/>
      <c r="E20" s="63"/>
      <c r="F20" s="63"/>
      <c r="G20" s="22"/>
    </row>
    <row r="21" spans="1:7" s="7" customFormat="1" ht="12">
      <c r="A21" s="25"/>
      <c r="B21" s="16" t="s">
        <v>34</v>
      </c>
      <c r="C21" s="26">
        <f>C20+C19</f>
        <v>0</v>
      </c>
      <c r="D21" s="26">
        <f>D20+D19</f>
        <v>0</v>
      </c>
      <c r="E21" s="26">
        <f>E20+E19</f>
        <v>0</v>
      </c>
      <c r="F21" s="26">
        <f>F20+F19</f>
        <v>0</v>
      </c>
      <c r="G21" s="22"/>
    </row>
    <row r="22" spans="1:7" s="7" customFormat="1" ht="12">
      <c r="A22" s="25"/>
      <c r="B22" s="16" t="s">
        <v>29</v>
      </c>
      <c r="C22" s="27">
        <f>IF(C21&gt;0,ROUND(C19/C21,4),0)</f>
        <v>0</v>
      </c>
      <c r="D22" s="27">
        <f>IF(D21&gt;0,ROUND(D19/D21,4),0)</f>
        <v>0</v>
      </c>
      <c r="E22" s="27">
        <f>IF(E21&gt;0,ROUND(E19/E21,4),0)</f>
        <v>0</v>
      </c>
      <c r="F22" s="27">
        <f>IF(F21&gt;0,ROUND(F19/F21,4),0)</f>
        <v>0</v>
      </c>
      <c r="G22" s="16"/>
    </row>
    <row r="23" spans="1:7" s="8" customFormat="1" ht="11.25">
      <c r="A23" s="28"/>
      <c r="B23" s="9"/>
      <c r="C23" s="29"/>
      <c r="D23" s="29"/>
      <c r="E23" s="29"/>
      <c r="F23" s="29"/>
      <c r="G23" s="9"/>
    </row>
    <row r="24" spans="1:7" s="7" customFormat="1" ht="12.75">
      <c r="A24" s="70" t="s">
        <v>7</v>
      </c>
      <c r="B24" s="30" t="s">
        <v>55</v>
      </c>
      <c r="C24" s="31"/>
      <c r="D24" s="31"/>
      <c r="E24" s="31"/>
      <c r="F24" s="32"/>
      <c r="G24" s="16"/>
    </row>
    <row r="25" spans="1:7" s="7" customFormat="1" ht="12">
      <c r="A25" s="25"/>
      <c r="B25" s="30" t="s">
        <v>56</v>
      </c>
      <c r="C25" s="63"/>
      <c r="D25" s="63"/>
      <c r="E25" s="63"/>
      <c r="F25" s="63"/>
      <c r="G25" s="22"/>
    </row>
    <row r="26" spans="1:7" s="7" customFormat="1" ht="12">
      <c r="A26" s="25"/>
      <c r="B26" s="30" t="s">
        <v>57</v>
      </c>
      <c r="C26" s="63"/>
      <c r="D26" s="63"/>
      <c r="E26" s="63"/>
      <c r="F26" s="63"/>
      <c r="G26" s="22"/>
    </row>
    <row r="27" spans="1:7" s="7" customFormat="1" ht="12">
      <c r="A27" s="25"/>
      <c r="B27" s="30" t="s">
        <v>42</v>
      </c>
      <c r="C27" s="26">
        <f>SUM(C25:C26)</f>
        <v>0</v>
      </c>
      <c r="D27" s="26">
        <f>SUM(D25:D26)</f>
        <v>0</v>
      </c>
      <c r="E27" s="26">
        <f>SUM(E25:E26)</f>
        <v>0</v>
      </c>
      <c r="F27" s="26">
        <f>SUM(F25:F26)</f>
        <v>0</v>
      </c>
      <c r="G27" s="22"/>
    </row>
    <row r="28" spans="1:7" s="7" customFormat="1" ht="24" customHeight="1">
      <c r="A28" s="25"/>
      <c r="B28" s="33" t="s">
        <v>58</v>
      </c>
      <c r="C28" s="27">
        <f>IF(C27&gt;0,ROUND(C25/C27,4),0)</f>
        <v>0</v>
      </c>
      <c r="D28" s="27">
        <f>IF(D27&gt;0,ROUND(D25/D27,4),0)</f>
        <v>0</v>
      </c>
      <c r="E28" s="27">
        <f>IF(E27&gt;0,ROUND(E25/E27,4),0)</f>
        <v>0</v>
      </c>
      <c r="F28" s="27">
        <f>IF(F27&gt;0,ROUND(F25/F27,4),0)</f>
        <v>0</v>
      </c>
      <c r="G28" s="16"/>
    </row>
    <row r="29" spans="1:7" s="8" customFormat="1" ht="11.25">
      <c r="A29" s="28"/>
      <c r="B29" s="24"/>
      <c r="F29" s="29"/>
      <c r="G29" s="9"/>
    </row>
    <row r="30" spans="1:7" s="67" customFormat="1" ht="24">
      <c r="A30" s="71" t="s">
        <v>8</v>
      </c>
      <c r="B30" s="66" t="s">
        <v>45</v>
      </c>
      <c r="F30" s="68"/>
      <c r="G30" s="69"/>
    </row>
    <row r="31" spans="1:7" s="7" customFormat="1" ht="12">
      <c r="A31" s="25"/>
      <c r="B31" s="30" t="s">
        <v>46</v>
      </c>
      <c r="C31" s="63"/>
      <c r="D31" s="63"/>
      <c r="E31" s="63"/>
      <c r="F31" s="63"/>
      <c r="G31" s="22"/>
    </row>
    <row r="32" spans="1:7" s="7" customFormat="1" ht="23.25">
      <c r="A32" s="25"/>
      <c r="B32" s="33" t="s">
        <v>27</v>
      </c>
      <c r="C32" s="63"/>
      <c r="D32" s="63"/>
      <c r="E32" s="63"/>
      <c r="F32" s="63"/>
      <c r="G32" s="22"/>
    </row>
    <row r="33" spans="1:7" s="7" customFormat="1" ht="12">
      <c r="A33" s="25"/>
      <c r="B33" s="30" t="s">
        <v>43</v>
      </c>
      <c r="C33" s="26">
        <f>SUM(C31:C32)</f>
        <v>0</v>
      </c>
      <c r="D33" s="26">
        <f>SUM(D31:D32)</f>
        <v>0</v>
      </c>
      <c r="E33" s="26">
        <f>SUM(E31:E32)</f>
        <v>0</v>
      </c>
      <c r="F33" s="26">
        <f>SUM(F31:F32)</f>
        <v>0</v>
      </c>
      <c r="G33" s="22"/>
    </row>
    <row r="34" spans="1:7" s="7" customFormat="1" ht="12">
      <c r="A34" s="25"/>
      <c r="B34" s="30" t="s">
        <v>44</v>
      </c>
      <c r="C34" s="27">
        <f>IF(C33&gt;0,ROUND(C31/C33,4),0)</f>
        <v>0</v>
      </c>
      <c r="D34" s="27">
        <f>IF(D33&gt;0,ROUND(D31/D33,4),0)</f>
        <v>0</v>
      </c>
      <c r="E34" s="27">
        <f>IF(E33&gt;0,ROUND(E31/E33,4),0)</f>
        <v>0</v>
      </c>
      <c r="F34" s="27">
        <f>IF(F33&gt;0,ROUND(F31/F33,4),0)</f>
        <v>0</v>
      </c>
      <c r="G34" s="16"/>
    </row>
    <row r="35" spans="1:7" s="8" customFormat="1" ht="11.25">
      <c r="A35" s="28"/>
      <c r="B35" s="34"/>
      <c r="C35" s="35"/>
      <c r="D35" s="35"/>
      <c r="E35" s="35"/>
      <c r="F35" s="29"/>
      <c r="G35" s="9"/>
    </row>
    <row r="36" spans="1:7" s="7" customFormat="1" ht="36">
      <c r="A36" s="72" t="s">
        <v>9</v>
      </c>
      <c r="B36" s="33" t="s">
        <v>59</v>
      </c>
      <c r="C36" s="36">
        <f>ROUND((1-C22)*C28*C34,4)</f>
        <v>0</v>
      </c>
      <c r="D36" s="36">
        <f>ROUND((1-D22)*D28*D34,4)</f>
        <v>0</v>
      </c>
      <c r="E36" s="36">
        <f>ROUND((1-E22)*E28*E34,4)</f>
        <v>0</v>
      </c>
      <c r="F36" s="36">
        <f>ROUND((1-F22)*F28*F34,4)</f>
        <v>0</v>
      </c>
      <c r="G36" s="16"/>
    </row>
    <row r="37" spans="1:7" s="8" customFormat="1" ht="11.25">
      <c r="A37" s="28"/>
      <c r="B37" s="34"/>
      <c r="C37" s="37"/>
      <c r="D37" s="37"/>
      <c r="E37" s="37"/>
      <c r="F37" s="37"/>
      <c r="G37" s="9"/>
    </row>
    <row r="38" spans="1:7" s="7" customFormat="1" ht="23.25">
      <c r="A38" s="70" t="s">
        <v>10</v>
      </c>
      <c r="B38" s="33" t="s">
        <v>60</v>
      </c>
      <c r="C38" s="27">
        <f>MIN(C22+C36,1)</f>
        <v>0</v>
      </c>
      <c r="D38" s="27">
        <f>MIN(D22+D36,1)</f>
        <v>0</v>
      </c>
      <c r="E38" s="27">
        <f>MIN(E22+E36,1)</f>
        <v>0</v>
      </c>
      <c r="F38" s="27">
        <f>MIN(F22+F36,1)</f>
        <v>0</v>
      </c>
      <c r="G38" s="16"/>
    </row>
    <row r="39" spans="1:7" s="8" customFormat="1" ht="11.25">
      <c r="A39" s="38"/>
      <c r="B39" s="34"/>
      <c r="C39" s="29"/>
      <c r="D39" s="29"/>
      <c r="E39" s="29"/>
      <c r="F39" s="29"/>
      <c r="G39" s="9"/>
    </row>
    <row r="40" spans="1:7" ht="15">
      <c r="A40" s="15"/>
      <c r="B40" s="16" t="s">
        <v>47</v>
      </c>
      <c r="C40" s="86">
        <f>IF(C10="","",C10)</f>
      </c>
      <c r="D40" s="86">
        <f>IF(D10="","",D10)</f>
      </c>
      <c r="E40" s="86">
        <f>IF(E10="","",E10)</f>
      </c>
      <c r="F40" s="86">
        <f>IF(F10="","",F10)</f>
      </c>
      <c r="G40" s="17" t="s">
        <v>1</v>
      </c>
    </row>
    <row r="41" spans="1:7" ht="15">
      <c r="A41" s="41" t="s">
        <v>11</v>
      </c>
      <c r="B41" s="73" t="s">
        <v>65</v>
      </c>
      <c r="C41" s="61"/>
      <c r="D41" s="61"/>
      <c r="E41" s="61"/>
      <c r="F41" s="61"/>
      <c r="G41" s="22">
        <f>SUM(C41:F41)</f>
        <v>0</v>
      </c>
    </row>
    <row r="42" spans="1:7" ht="12.75">
      <c r="A42" s="41" t="s">
        <v>12</v>
      </c>
      <c r="B42" s="16" t="s">
        <v>14</v>
      </c>
      <c r="C42" s="64"/>
      <c r="D42" s="64"/>
      <c r="E42" s="64"/>
      <c r="F42" s="64"/>
      <c r="G42" s="21"/>
    </row>
    <row r="43" spans="1:7" ht="12.75">
      <c r="A43" s="41" t="s">
        <v>13</v>
      </c>
      <c r="B43" s="16" t="s">
        <v>23</v>
      </c>
      <c r="C43" s="64"/>
      <c r="D43" s="65">
        <f>$C43</f>
        <v>0</v>
      </c>
      <c r="E43" s="65">
        <f>$C43</f>
        <v>0</v>
      </c>
      <c r="F43" s="65">
        <f>$C43</f>
        <v>0</v>
      </c>
      <c r="G43" s="21"/>
    </row>
    <row r="44" spans="1:7" ht="12.75">
      <c r="A44" s="41" t="s">
        <v>15</v>
      </c>
      <c r="B44" s="16" t="s">
        <v>28</v>
      </c>
      <c r="C44" s="39">
        <f>ROUND(C41*C42*C43,0)</f>
        <v>0</v>
      </c>
      <c r="D44" s="39">
        <f>ROUND((D41*D42)*D43,0)</f>
        <v>0</v>
      </c>
      <c r="E44" s="39">
        <f>ROUND((E41*E42)*E43,0)</f>
        <v>0</v>
      </c>
      <c r="F44" s="39">
        <f>ROUND((F41*F42)*F43,0)</f>
        <v>0</v>
      </c>
      <c r="G44" s="22">
        <f>MAX(SUM(C44:F44),0)</f>
        <v>0</v>
      </c>
    </row>
    <row r="45" spans="1:7" ht="12.75">
      <c r="A45" s="41" t="s">
        <v>16</v>
      </c>
      <c r="B45" s="18" t="s">
        <v>61</v>
      </c>
      <c r="C45" s="39">
        <f>ROUND((C41-C44)*C38,0)</f>
        <v>0</v>
      </c>
      <c r="D45" s="39">
        <f>ROUND((D41-D44)*D38,0)</f>
        <v>0</v>
      </c>
      <c r="E45" s="39">
        <f>ROUND((E41-E44)*E38,0)</f>
        <v>0</v>
      </c>
      <c r="F45" s="39">
        <f>ROUND((F41-F44)*F38,0)</f>
        <v>0</v>
      </c>
      <c r="G45" s="22">
        <f>SUM(C45:F45)</f>
        <v>0</v>
      </c>
    </row>
    <row r="46" spans="1:7" ht="12.75">
      <c r="A46" s="41" t="s">
        <v>17</v>
      </c>
      <c r="B46" s="18" t="s">
        <v>66</v>
      </c>
      <c r="C46" s="61"/>
      <c r="D46" s="61"/>
      <c r="E46" s="61"/>
      <c r="F46" s="61"/>
      <c r="G46" s="22">
        <f>SUM(C46:F46)</f>
        <v>0</v>
      </c>
    </row>
    <row r="47" spans="1:7" ht="12.75">
      <c r="A47" s="41" t="s">
        <v>18</v>
      </c>
      <c r="B47" s="18" t="s">
        <v>67</v>
      </c>
      <c r="C47" s="39">
        <f>MAX(C45-C46,0)</f>
        <v>0</v>
      </c>
      <c r="D47" s="39">
        <f>MAX(D45-D46,0)</f>
        <v>0</v>
      </c>
      <c r="E47" s="39">
        <f>MAX(E45-E46,0)</f>
        <v>0</v>
      </c>
      <c r="F47" s="39">
        <f>MAX(F45-F46,0)</f>
        <v>0</v>
      </c>
      <c r="G47" s="22">
        <f>SUM(C47:F47)</f>
        <v>0</v>
      </c>
    </row>
    <row r="48" spans="1:7" s="8" customFormat="1" ht="11.25">
      <c r="A48" s="28"/>
      <c r="B48" s="34"/>
      <c r="C48" s="37"/>
      <c r="D48" s="37"/>
      <c r="E48" s="37"/>
      <c r="F48" s="37"/>
      <c r="G48" s="9"/>
    </row>
    <row r="49" spans="1:7" ht="15">
      <c r="A49" s="41" t="s">
        <v>19</v>
      </c>
      <c r="B49" s="73" t="s">
        <v>68</v>
      </c>
      <c r="C49" s="61"/>
      <c r="D49" s="61"/>
      <c r="E49" s="61"/>
      <c r="F49" s="61"/>
      <c r="G49" s="22">
        <f>SUM(C49:F49)</f>
        <v>0</v>
      </c>
    </row>
    <row r="50" spans="1:7" ht="12.75">
      <c r="A50" s="41" t="s">
        <v>20</v>
      </c>
      <c r="B50" s="16" t="s">
        <v>14</v>
      </c>
      <c r="C50" s="64"/>
      <c r="D50" s="64"/>
      <c r="E50" s="64"/>
      <c r="F50" s="64"/>
      <c r="G50" s="21"/>
    </row>
    <row r="51" spans="1:7" ht="12.75">
      <c r="A51" s="41" t="s">
        <v>21</v>
      </c>
      <c r="B51" s="16" t="s">
        <v>23</v>
      </c>
      <c r="C51" s="64"/>
      <c r="D51" s="65">
        <f>$C51</f>
        <v>0</v>
      </c>
      <c r="E51" s="65">
        <f>$C51</f>
        <v>0</v>
      </c>
      <c r="F51" s="65">
        <f>$C51</f>
        <v>0</v>
      </c>
      <c r="G51" s="21"/>
    </row>
    <row r="52" spans="1:7" ht="12.75">
      <c r="A52" s="41" t="s">
        <v>22</v>
      </c>
      <c r="B52" s="16" t="s">
        <v>39</v>
      </c>
      <c r="C52" s="40">
        <f>ROUND(C49*C50*C51,0)</f>
        <v>0</v>
      </c>
      <c r="D52" s="40">
        <f>ROUND((D49*D50)*D51,0)</f>
        <v>0</v>
      </c>
      <c r="E52" s="40">
        <f>ROUND((E49*E50)*E51,0)</f>
        <v>0</v>
      </c>
      <c r="F52" s="40">
        <f>ROUND((F49*F50)*F51,0)</f>
        <v>0</v>
      </c>
      <c r="G52" s="22">
        <f>MAX(SUM(C52:F52),0)</f>
        <v>0</v>
      </c>
    </row>
    <row r="53" spans="1:7" ht="12.75">
      <c r="A53" s="41" t="s">
        <v>35</v>
      </c>
      <c r="B53" s="18" t="s">
        <v>62</v>
      </c>
      <c r="C53" s="39">
        <f>ROUND((C49-C52)*C38,0)</f>
        <v>0</v>
      </c>
      <c r="D53" s="39">
        <f>ROUND((D49-D52)*D38,0)</f>
        <v>0</v>
      </c>
      <c r="E53" s="39">
        <f>ROUND((E49-E52)*E38,0)</f>
        <v>0</v>
      </c>
      <c r="F53" s="39">
        <f>ROUND((F49-F52)*F38,0)</f>
        <v>0</v>
      </c>
      <c r="G53" s="22">
        <f>SUM(C53:F53)</f>
        <v>0</v>
      </c>
    </row>
    <row r="54" spans="1:7" ht="12.75">
      <c r="A54" s="41" t="s">
        <v>36</v>
      </c>
      <c r="B54" s="18" t="s">
        <v>70</v>
      </c>
      <c r="C54" s="61"/>
      <c r="D54" s="61"/>
      <c r="E54" s="61"/>
      <c r="F54" s="61"/>
      <c r="G54" s="22">
        <f>SUM(C54:F54)</f>
        <v>0</v>
      </c>
    </row>
    <row r="55" spans="1:7" ht="12.75">
      <c r="A55" s="41" t="s">
        <v>37</v>
      </c>
      <c r="B55" s="18" t="s">
        <v>69</v>
      </c>
      <c r="C55" s="39">
        <f>MAX(C53-C54,0)</f>
        <v>0</v>
      </c>
      <c r="D55" s="39">
        <f>MAX(D53-D54,0)</f>
        <v>0</v>
      </c>
      <c r="E55" s="39">
        <f>MAX(E53-E54,0)</f>
        <v>0</v>
      </c>
      <c r="F55" s="39">
        <f>MAX(F53-F54,0)</f>
        <v>0</v>
      </c>
      <c r="G55" s="22">
        <f>SUM(C55:F55)</f>
        <v>0</v>
      </c>
    </row>
    <row r="56" spans="1:7" s="8" customFormat="1" ht="11.25">
      <c r="A56" s="38"/>
      <c r="B56" s="34"/>
      <c r="C56" s="29"/>
      <c r="D56" s="29"/>
      <c r="E56" s="29"/>
      <c r="F56" s="29"/>
      <c r="G56" s="9"/>
    </row>
    <row r="57" spans="1:7" ht="12.75">
      <c r="A57" s="41" t="s">
        <v>38</v>
      </c>
      <c r="B57" s="73" t="s">
        <v>71</v>
      </c>
      <c r="C57" s="40">
        <f>C55-C47</f>
        <v>0</v>
      </c>
      <c r="D57" s="40">
        <f>D55-D47</f>
        <v>0</v>
      </c>
      <c r="E57" s="40">
        <f>E55-E47</f>
        <v>0</v>
      </c>
      <c r="F57" s="40">
        <f>F55-F47</f>
        <v>0</v>
      </c>
      <c r="G57" s="22">
        <f>SUM(C57:F57)</f>
        <v>0</v>
      </c>
    </row>
    <row r="58" spans="1:7" ht="13.5" thickBot="1">
      <c r="A58" s="41"/>
      <c r="C58" s="42"/>
      <c r="D58" s="42"/>
      <c r="E58" s="42"/>
      <c r="F58" s="42"/>
      <c r="G58" s="43"/>
    </row>
    <row r="59" spans="2:7" ht="15" customHeight="1" thickBot="1">
      <c r="B59" s="74" t="s">
        <v>63</v>
      </c>
      <c r="C59" s="75"/>
      <c r="D59" s="75"/>
      <c r="E59" s="45"/>
      <c r="F59" s="82" t="str">
        <f>IF(G57&lt;=0,"Does Not Qualify",G57)</f>
        <v>Does Not Qualify</v>
      </c>
      <c r="G59" s="83"/>
    </row>
    <row r="60" spans="2:7" ht="12.75">
      <c r="B60" s="44"/>
      <c r="C60" s="45"/>
      <c r="D60" s="45"/>
      <c r="E60" s="45"/>
      <c r="F60" s="46"/>
      <c r="G60" s="47"/>
    </row>
    <row r="63" ht="12.75">
      <c r="C63" s="3"/>
    </row>
    <row r="64" ht="12.75">
      <c r="C64" s="3"/>
    </row>
    <row r="65" ht="12.75">
      <c r="C65" s="3"/>
    </row>
    <row r="66" spans="1:7" s="53" customFormat="1" ht="12.75">
      <c r="A66" s="50"/>
      <c r="B66" s="51"/>
      <c r="C66" s="52"/>
      <c r="D66" s="52"/>
      <c r="G66" s="54"/>
    </row>
    <row r="67" spans="1:7" s="53" customFormat="1" ht="12.75">
      <c r="A67" s="50"/>
      <c r="B67" s="76"/>
      <c r="C67" s="55"/>
      <c r="D67" s="55"/>
      <c r="G67" s="54"/>
    </row>
    <row r="68" spans="1:7" s="53" customFormat="1" ht="12">
      <c r="A68" s="50"/>
      <c r="B68" s="76"/>
      <c r="C68" s="56"/>
      <c r="D68" s="56"/>
      <c r="G68" s="54"/>
    </row>
    <row r="69" spans="1:7" s="53" customFormat="1" ht="14.25" customHeight="1">
      <c r="A69" s="50"/>
      <c r="C69" s="57"/>
      <c r="G69" s="54"/>
    </row>
    <row r="70" spans="1:7" s="53" customFormat="1" ht="14.25" customHeight="1">
      <c r="A70" s="50"/>
      <c r="C70" s="57"/>
      <c r="G70" s="54"/>
    </row>
  </sheetData>
  <sheetProtection password="DB01" sheet="1" objects="1" scenarios="1"/>
  <mergeCells count="9">
    <mergeCell ref="B59:D59"/>
    <mergeCell ref="B67:B68"/>
    <mergeCell ref="B1:F1"/>
    <mergeCell ref="B2:F2"/>
    <mergeCell ref="B3:F3"/>
    <mergeCell ref="B4:F4"/>
    <mergeCell ref="B8:F8"/>
    <mergeCell ref="F59:G59"/>
    <mergeCell ref="B5:F5"/>
  </mergeCells>
  <printOptions horizontalCentered="1"/>
  <pageMargins left="0" right="0" top="0.3" bottom="0.75" header="0.25" footer="0.25"/>
  <pageSetup fitToHeight="2" horizontalDpi="600" verticalDpi="600" orientation="landscape" scale="90" r:id="rId2"/>
  <headerFooter alignWithMargins="0">
    <oddFooter>&amp;L&amp;8v 11-20-07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Construction Form B - Electoral Debt</dc:title>
  <dc:subject/>
  <dc:creator>carledixon</dc:creator>
  <cp:keywords/>
  <dc:description/>
  <cp:lastModifiedBy>Benjamin Hanft</cp:lastModifiedBy>
  <cp:lastPrinted>2007-11-20T16:02:17Z</cp:lastPrinted>
  <dcterms:created xsi:type="dcterms:W3CDTF">2005-04-25T17:08:00Z</dcterms:created>
  <dcterms:modified xsi:type="dcterms:W3CDTF">2007-11-30T16:52:59Z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-850218396</vt:i4>
  </property>
  <property fmtid="{D5CDD505-2E9C-101B-9397-08002B2CF9AE}" pid="3" name="_EmailSubject">
    <vt:lpwstr>Updated Exception Worksheets</vt:lpwstr>
  </property>
  <property fmtid="{D5CDD505-2E9C-101B-9397-08002B2CF9AE}" pid="4" name="_AuthorEmail">
    <vt:lpwstr>bhanft@state.pa.us</vt:lpwstr>
  </property>
  <property fmtid="{D5CDD505-2E9C-101B-9397-08002B2CF9AE}" pid="5" name="_AuthorEmailDisplayName">
    <vt:lpwstr>Hanft, Benjamin</vt:lpwstr>
  </property>
  <property fmtid="{D5CDD505-2E9C-101B-9397-08002B2CF9AE}" pid="6" name="_PreviousAdHocReviewCycleID">
    <vt:i4>1644356213</vt:i4>
  </property>
  <property fmtid="{D5CDD505-2E9C-101B-9397-08002B2CF9AE}" pid="7" name="_ReviewingToolsShownOnce">
    <vt:lpwstr/>
  </property>
  <property fmtid="{D5CDD505-2E9C-101B-9397-08002B2CF9AE}" pid="8" name="MigrationSourceURL">
    <vt:lpwstr/>
  </property>
  <property fmtid="{D5CDD505-2E9C-101B-9397-08002B2CF9AE}" pid="9" name="display_urn:schemas-microsoft-com:office:office#Editor">
    <vt:lpwstr>System Account</vt:lpwstr>
  </property>
  <property fmtid="{D5CDD505-2E9C-101B-9397-08002B2CF9AE}" pid="10" name="xd_Signature">
    <vt:lpwstr/>
  </property>
  <property fmtid="{D5CDD505-2E9C-101B-9397-08002B2CF9AE}" pid="11" name="Order">
    <vt:lpwstr>261500.000000000</vt:lpwstr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PublishingStartDate">
    <vt:lpwstr/>
  </property>
  <property fmtid="{D5CDD505-2E9C-101B-9397-08002B2CF9AE}" pid="15" name="PublishingExpirationDate">
    <vt:lpwstr/>
  </property>
  <property fmtid="{D5CDD505-2E9C-101B-9397-08002B2CF9AE}" pid="16" name="display_urn:schemas-microsoft-com:office:office#Author">
    <vt:lpwstr>System Account</vt:lpwstr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SharedWithUsers">
    <vt:lpwstr/>
  </property>
  <property fmtid="{D5CDD505-2E9C-101B-9397-08002B2CF9AE}" pid="20" name="Category">
    <vt:lpwstr/>
  </property>
</Properties>
</file>